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175BD6-F7EF-43C4-965E-45FBCED5AA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6" i="4" l="1"/>
  <c r="D17" i="4" s="1"/>
  <c r="D121" i="4" l="1"/>
  <c r="D118" i="4"/>
  <c r="D16" i="4" l="1"/>
  <c r="A153" i="4"/>
  <c r="A56" i="4"/>
  <c r="A62" i="4" s="1"/>
  <c r="A64" i="4" s="1"/>
  <c r="A68" i="4" s="1"/>
  <c r="A112" i="4" s="1"/>
  <c r="A117" i="4" s="1"/>
  <c r="A124" i="4" s="1"/>
  <c r="A41" i="4"/>
  <c r="A43" i="4" s="1"/>
  <c r="A46" i="4" s="1"/>
  <c r="A49" i="4" s="1"/>
  <c r="A51" i="4" s="1"/>
  <c r="D20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D26" i="4" l="1"/>
  <c r="D27" i="4" s="1"/>
</calcChain>
</file>

<file path=xl/sharedStrings.xml><?xml version="1.0" encoding="utf-8"?>
<sst xmlns="http://schemas.openxmlformats.org/spreadsheetml/2006/main" count="262" uniqueCount="133">
  <si>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</si>
  <si>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</si>
  <si>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</si>
  <si>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</si>
  <si>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</si>
  <si>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</si>
  <si>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</si>
  <si>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</si>
  <si>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</si>
  <si>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</si>
  <si>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</si>
  <si>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</si>
  <si>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</si>
  <si>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</si>
  <si>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</si>
  <si>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</si>
  <si>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</si>
  <si>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</si>
  <si>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</si>
  <si>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</si>
  <si>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</si>
  <si>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</si>
  <si>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</si>
  <si>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</si>
  <si>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</si>
  <si>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</si>
  <si>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</si>
  <si>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</si>
  <si>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</si>
  <si>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</si>
  <si>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</si>
  <si>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</si>
  <si>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</si>
  <si>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</si>
  <si>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</si>
  <si>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</si>
  <si>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</si>
  <si>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</si>
  <si>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</si>
  <si>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</si>
  <si>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</si>
  <si>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</si>
  <si>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</si>
  <si>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</si>
  <si>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</si>
  <si>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</si>
  <si>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</si>
  <si>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</si>
  <si>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</si>
  <si>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</si>
  <si>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</si>
  <si>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</si>
  <si>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</si>
  <si>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</si>
  <si>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</si>
  <si>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</si>
  <si>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</si>
  <si>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</si>
  <si>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</si>
  <si>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</si>
  <si>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</si>
  <si>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</si>
  <si>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</si>
  <si>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</si>
  <si>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</si>
  <si>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</si>
  <si>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</si>
  <si>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</si>
  <si>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</si>
  <si>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</si>
  <si>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</si>
  <si>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</si>
  <si>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</si>
  <si>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</si>
  <si>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</si>
  <si>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</si>
  <si>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</si>
  <si>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3.</t>
  </si>
  <si>
    <t>Содержание мест накопления ТКО</t>
  </si>
  <si>
    <t>Исполнитель:  ООО "ЕвроДом" (ИНН 5905040369)</t>
  </si>
  <si>
    <t>ИП Ибрагимов  Р.Г. (ИНН 590601314612)</t>
  </si>
  <si>
    <t>ООО "Лифт 59" (ИНН 5904643950)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</si>
  <si>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</si>
  <si>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</si>
  <si>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</si>
  <si>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</si>
  <si>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>Замена передвижных мусорных контейнеров</t>
  </si>
  <si>
    <t>Работы по гидравлической промывке стволов мусоропроводов и мусорокамер с использованием проф.оборудования (установка высокого давления)</t>
  </si>
  <si>
    <t>Установка дверного доводчика и замена замка в подъезде № 1</t>
  </si>
  <si>
    <t>Замена труб на лежанке ГВС в кв. 52</t>
  </si>
  <si>
    <t>Замена полотенцесушителя в кв.5</t>
  </si>
  <si>
    <t>Очистка придомовой территории от снега с вывозом (19.02.2024г.)</t>
  </si>
  <si>
    <t>Очистка придомовой территории от снега с вывозом (07.02.2024г.)</t>
  </si>
  <si>
    <t>Работы по диагностированию ВДГО</t>
  </si>
  <si>
    <t>Замена стояка ГВС (обратка) до п/сушителя в кв. 57</t>
  </si>
  <si>
    <t>Замена стояка ГВС (обратка) до п/сушителя в кв. 25</t>
  </si>
  <si>
    <t>Восстановление освещения над подъездом № 4</t>
  </si>
  <si>
    <t>Установка адресных световых коробов над подъездами 1,2,3,4</t>
  </si>
  <si>
    <t>Замена аварийного стояка КНС в кв.53,57</t>
  </si>
  <si>
    <t>Замена клапана мусоропровода в подъезде № 4 между  1-2 этажами</t>
  </si>
  <si>
    <t>Изготовление и установка поручня у подъезда 4</t>
  </si>
  <si>
    <t>Замена трубы на полотенцесушитель кв.70</t>
  </si>
  <si>
    <t>Работы по бестраншейной замене канализационного выпуска</t>
  </si>
  <si>
    <t>Замена стояка ГВС (обратка) в кв.14,18</t>
  </si>
  <si>
    <t>Замена лежанки КНС в подвале подъезд № 1</t>
  </si>
  <si>
    <t>Замена клапана мусоропровода в подъезде № 3, 9 этаж</t>
  </si>
  <si>
    <t> 7625,98</t>
  </si>
  <si>
    <t>Замена аварийного участка стояка КНС в кв.19</t>
  </si>
  <si>
    <t>Замена аварийного участка стояка КНС в кв.4</t>
  </si>
  <si>
    <t xml:space="preserve"> Замена лежанки КНС в подвале </t>
  </si>
  <si>
    <t>Частичный ремонт кровли над кв. № 35-36;69-70; 141</t>
  </si>
  <si>
    <t>Замена счетчика ХВС (общедомовой)</t>
  </si>
  <si>
    <t>Замена аварийной трубы ГВС на п/сушитель в кв.134</t>
  </si>
  <si>
    <t>Замена аварийной трубы ГВС (обратка) на п/сушитель в кв.132</t>
  </si>
  <si>
    <t>Частичный ремонт кровли над кв. № 141</t>
  </si>
  <si>
    <t>Частичный ремонт кровли над кв. № 105</t>
  </si>
  <si>
    <t>Замена аварийного участка стояков ХГВС и обратки в кв.135,139</t>
  </si>
  <si>
    <t>Замена уличных прожекторов над подъездами №1,3,4</t>
  </si>
  <si>
    <t>Погрузка и вывоз мусора из подвала</t>
  </si>
  <si>
    <t>Замена труб ГВС на п/сушителе в кв.131</t>
  </si>
  <si>
    <t>Замена фото-реле в уличном прожекторе над под.4</t>
  </si>
  <si>
    <t>Работы по сбору, транспортированию, утилизации и обезвреживанию шин автомобильных</t>
  </si>
  <si>
    <t>Изготовление и установка металлических дверей на входные группы подъездов № 3 и № 4</t>
  </si>
  <si>
    <t>Частичный ремонт входных групп в подъездах № 3 и № 4 после установки дверей в подъездах</t>
  </si>
  <si>
    <t>Замена клапана мусоропровода в под.3</t>
  </si>
  <si>
    <t xml:space="preserve">                Отчет об исполнении договора управления  за 2024 год. </t>
  </si>
  <si>
    <t>01.01.2024 г.</t>
  </si>
  <si>
    <t>31.12.2024 г.</t>
  </si>
  <si>
    <t>Замена фото-реле в уличном прожекторе подъезд № 3</t>
  </si>
  <si>
    <t>Очистка придомовой территории от снега (24.12.2024г.)</t>
  </si>
  <si>
    <t>Работы по сбору, транспортированию, утилизации,обезвреживанию шин автомобильных (по предписанию Администрации Инд.района)</t>
  </si>
  <si>
    <t>Работы по вывозу бытового мусора из МОП, кв.14</t>
  </si>
  <si>
    <t>Уборка придомовой территории от снега , погрузка и утилизация снега (24.01.2024г.)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</si>
</sst>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4" fontId="9" fillId="0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3" fillId="3" borderId="3" xfId="0" applyFont="1" applyFill="1" applyBorder="1"/>
    <xf numFmtId="0" fontId="4" fillId="3" borderId="3" xfId="0" applyFont="1" applyFill="1" applyBorder="1" applyAlignment="1">
      <alignment horizontal="left"/>
    </xf>
    <xf numFmtId="0" fontId="2" fillId="3" borderId="0" xfId="0" applyFont="1" applyFill="1"/>
    <xf numFmtId="4" fontId="3" fillId="3" borderId="3" xfId="0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4" fontId="4" fillId="0" borderId="3" xfId="0" applyNumberFormat="1" applyFont="1" applyFill="1" applyBorder="1" applyAlignment="1">
      <alignment horizontal="right"/>
    </xf>
    <xf numFmtId="0" fontId="10" fillId="0" borderId="0" xfId="0" applyFont="1"/>
    <xf numFmtId="4" fontId="4" fillId="0" borderId="8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8" xfId="0" applyFont="1" applyFill="1" applyBorder="1"/>
    <xf numFmtId="0" fontId="3" fillId="2" borderId="16" xfId="0" applyFont="1" applyFill="1" applyBorder="1"/>
    <xf numFmtId="2" fontId="10" fillId="0" borderId="0" xfId="0" applyNumberFormat="1" applyFont="1"/>
    <xf numFmtId="2" fontId="10" fillId="3" borderId="0" xfId="0" applyNumberFormat="1" applyFont="1" applyFill="1"/>
    <xf numFmtId="0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0" fontId="4" fillId="3" borderId="3" xfId="0" applyFont="1" applyFill="1" applyBorder="1" applyAlignment="1">
      <alignment vertical="top" wrapText="1"/>
    </xf>
    <xf numFmtId="0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4" fontId="6" fillId="4" borderId="0" xfId="0" applyNumberFormat="1" applyFont="1" applyFill="1"/>
    <xf numFmtId="4" fontId="3" fillId="3" borderId="16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2" fontId="4" fillId="3" borderId="2" xfId="0" applyNumberFormat="1" applyFont="1" applyFill="1" applyBorder="1" applyAlignment="1">
      <alignment horizontal="right" vertical="top" wrapText="1"/>
    </xf>
    <xf numFmtId="2" fontId="4" fillId="3" borderId="3" xfId="0" applyNumberFormat="1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62"/>
  <sheetViews>
    <sheetView tabSelected="1" topLeftCell="A55" zoomScale="85" zoomScaleNormal="85" workbookViewId="0">
      <selection activeCell="B70" sqref="B70"/>
    </sheetView>
  </sheetViews>
  <sheetFormatPr defaultRowHeight="12.75" x14ac:dyDescent="0.2"/>
  <cols>
    <col min="1" max="1" width="3.5703125" customWidth="1"/>
    <col min="2" max="2" width="70.7109375" customWidth="1"/>
    <col min="3" max="3" width="8.7109375" customWidth="1"/>
    <col min="4" max="4" width="16.28515625" style="1" customWidth="1"/>
    <col min="5" max="5" width="11.7109375" customWidth="1"/>
    <col min="6" max="7" width="11.140625" bestFit="1" customWidth="1"/>
  </cols>
  <sheetData>
    <row r="1" spans="1:4" ht="15.75" x14ac:dyDescent="0.25">
      <c r="A1" s="76" t="s">
        <v>0</v>
      </c>
      <c r="B1" s="76"/>
      <c r="C1" s="76"/>
      <c r="D1" s="76"/>
    </row>
    <row r="2" spans="1:4" ht="15.75" x14ac:dyDescent="0.25">
      <c r="A2" s="77" t="s">
        <v>42</v>
      </c>
      <c r="B2" s="77"/>
      <c r="C2" s="77"/>
      <c r="D2" s="77"/>
    </row>
    <row r="3" spans="1:4" ht="15.75" x14ac:dyDescent="0.25">
      <c r="A3" s="78" t="s">
        <v>125</v>
      </c>
      <c r="B3" s="79"/>
      <c r="C3" s="79"/>
      <c r="D3" s="80"/>
    </row>
    <row r="4" spans="1:4" ht="15.75" x14ac:dyDescent="0.25">
      <c r="A4" s="81" t="s">
        <v>77</v>
      </c>
      <c r="B4" s="77"/>
      <c r="C4" s="77"/>
      <c r="D4" s="82"/>
    </row>
    <row r="5" spans="1:4" ht="15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5" x14ac:dyDescent="0.25">
      <c r="A6" s="4" t="s">
        <v>5</v>
      </c>
      <c r="B6" s="4"/>
      <c r="C6" s="4"/>
      <c r="D6" s="5"/>
    </row>
    <row r="7" spans="1:4" ht="15" x14ac:dyDescent="0.25">
      <c r="A7" s="6">
        <v>1</v>
      </c>
      <c r="B7" s="7" t="s">
        <v>7</v>
      </c>
      <c r="C7" s="6" t="s">
        <v>6</v>
      </c>
      <c r="D7" s="8" t="s">
        <v>126</v>
      </c>
    </row>
    <row r="8" spans="1:4" ht="15" x14ac:dyDescent="0.25">
      <c r="A8" s="6">
        <v>2</v>
      </c>
      <c r="B8" s="7" t="s">
        <v>8</v>
      </c>
      <c r="C8" s="6" t="s">
        <v>6</v>
      </c>
      <c r="D8" s="8" t="s">
        <v>127</v>
      </c>
    </row>
    <row r="9" spans="1:4" ht="14.25" x14ac:dyDescent="0.2">
      <c r="A9" s="58" t="s">
        <v>9</v>
      </c>
      <c r="B9" s="59"/>
      <c r="C9" s="59"/>
      <c r="D9" s="60"/>
    </row>
    <row r="10" spans="1:4" ht="14.25" x14ac:dyDescent="0.2">
      <c r="A10" s="61" t="s">
        <v>10</v>
      </c>
      <c r="B10" s="62"/>
      <c r="C10" s="62"/>
      <c r="D10" s="63"/>
    </row>
    <row r="11" spans="1:4" ht="14.25" x14ac:dyDescent="0.2">
      <c r="A11" s="58" t="s">
        <v>9</v>
      </c>
      <c r="B11" s="59"/>
      <c r="C11" s="59"/>
      <c r="D11" s="60"/>
    </row>
    <row r="12" spans="1:4" ht="14.25" x14ac:dyDescent="0.2">
      <c r="A12" s="61" t="s">
        <v>10</v>
      </c>
      <c r="B12" s="62"/>
      <c r="C12" s="62"/>
      <c r="D12" s="63"/>
    </row>
    <row r="13" spans="1:4" ht="15" x14ac:dyDescent="0.25">
      <c r="A13" s="22">
        <v>3</v>
      </c>
      <c r="B13" s="23" t="s">
        <v>43</v>
      </c>
      <c r="C13" s="24" t="s">
        <v>17</v>
      </c>
      <c r="D13" s="29">
        <v>-517393.79</v>
      </c>
    </row>
    <row r="14" spans="1:4" ht="15" x14ac:dyDescent="0.25">
      <c r="A14" s="22">
        <f>A13+1</f>
        <v>4</v>
      </c>
      <c r="B14" s="25" t="s">
        <v>44</v>
      </c>
      <c r="C14" s="22"/>
      <c r="D14" s="30">
        <v>0</v>
      </c>
    </row>
    <row r="15" spans="1:4" ht="15" x14ac:dyDescent="0.25">
      <c r="A15" s="22">
        <f t="shared" ref="A15:A29" si="0">A14+1</f>
        <v>5</v>
      </c>
      <c r="B15" s="25" t="s">
        <v>45</v>
      </c>
      <c r="C15" s="22"/>
      <c r="D15" s="30">
        <v>593325.15</v>
      </c>
    </row>
    <row r="16" spans="1:4" ht="15" x14ac:dyDescent="0.25">
      <c r="A16" s="22">
        <f t="shared" si="0"/>
        <v>6</v>
      </c>
      <c r="B16" s="26" t="s">
        <v>46</v>
      </c>
      <c r="C16" s="24" t="s">
        <v>17</v>
      </c>
      <c r="D16" s="29">
        <f>SUM(D17:D19)</f>
        <v>2957596.5800000005</v>
      </c>
    </row>
    <row r="17" spans="1:5" ht="12.75" customHeight="1" x14ac:dyDescent="0.25">
      <c r="A17" s="22">
        <f t="shared" si="0"/>
        <v>7</v>
      </c>
      <c r="B17" s="25" t="s">
        <v>47</v>
      </c>
      <c r="C17" s="22"/>
      <c r="D17" s="30">
        <f>E66-D19</f>
        <v>1953533.9500000004</v>
      </c>
    </row>
    <row r="18" spans="1:5" ht="12.75" customHeight="1" x14ac:dyDescent="0.25">
      <c r="A18" s="22">
        <f t="shared" si="0"/>
        <v>8</v>
      </c>
      <c r="B18" s="25" t="s">
        <v>48</v>
      </c>
      <c r="C18" s="22"/>
      <c r="D18" s="30">
        <v>591533.47</v>
      </c>
    </row>
    <row r="19" spans="1:5" ht="12.75" customHeight="1" x14ac:dyDescent="0.25">
      <c r="A19" s="22">
        <f t="shared" si="0"/>
        <v>9</v>
      </c>
      <c r="B19" s="25" t="s">
        <v>49</v>
      </c>
      <c r="C19" s="22"/>
      <c r="D19" s="30">
        <v>412529.16</v>
      </c>
    </row>
    <row r="20" spans="1:5" ht="12.75" customHeight="1" x14ac:dyDescent="0.25">
      <c r="A20" s="22">
        <f t="shared" si="0"/>
        <v>10</v>
      </c>
      <c r="B20" s="26" t="s">
        <v>50</v>
      </c>
      <c r="C20" s="24" t="s">
        <v>17</v>
      </c>
      <c r="D20" s="29">
        <f>D21+D22+D23+D24+D25</f>
        <v>2944988.17</v>
      </c>
    </row>
    <row r="21" spans="1:5" ht="12.75" customHeight="1" x14ac:dyDescent="0.25">
      <c r="A21" s="22">
        <f t="shared" si="0"/>
        <v>11</v>
      </c>
      <c r="B21" s="25" t="s">
        <v>51</v>
      </c>
      <c r="C21" s="22"/>
      <c r="D21" s="30">
        <v>2914579.1</v>
      </c>
    </row>
    <row r="22" spans="1:5" ht="12.75" customHeight="1" x14ac:dyDescent="0.25">
      <c r="A22" s="22">
        <f t="shared" si="0"/>
        <v>12</v>
      </c>
      <c r="B22" s="25" t="s">
        <v>52</v>
      </c>
      <c r="C22" s="22"/>
      <c r="D22" s="30">
        <v>0</v>
      </c>
    </row>
    <row r="23" spans="1:5" ht="12.75" customHeight="1" x14ac:dyDescent="0.25">
      <c r="A23" s="22">
        <f t="shared" si="0"/>
        <v>13</v>
      </c>
      <c r="B23" s="25" t="s">
        <v>53</v>
      </c>
      <c r="C23" s="22"/>
      <c r="D23" s="30">
        <v>0</v>
      </c>
    </row>
    <row r="24" spans="1:5" ht="12.75" customHeight="1" x14ac:dyDescent="0.25">
      <c r="A24" s="22">
        <f t="shared" si="0"/>
        <v>14</v>
      </c>
      <c r="B24" s="25" t="s">
        <v>54</v>
      </c>
      <c r="C24" s="22"/>
      <c r="D24" s="30">
        <v>30320</v>
      </c>
    </row>
    <row r="25" spans="1:5" ht="12.75" customHeight="1" x14ac:dyDescent="0.25">
      <c r="A25" s="22">
        <f t="shared" si="0"/>
        <v>15</v>
      </c>
      <c r="B25" s="25" t="s">
        <v>55</v>
      </c>
      <c r="C25" s="22"/>
      <c r="D25" s="30">
        <v>89.07</v>
      </c>
    </row>
    <row r="26" spans="1:5" ht="12.75" customHeight="1" x14ac:dyDescent="0.25">
      <c r="A26" s="22">
        <f t="shared" si="0"/>
        <v>16</v>
      </c>
      <c r="B26" s="26" t="s">
        <v>56</v>
      </c>
      <c r="C26" s="24" t="s">
        <v>17</v>
      </c>
      <c r="D26" s="29">
        <f xml:space="preserve"> D13+D20</f>
        <v>2427594.38</v>
      </c>
    </row>
    <row r="27" spans="1:5" ht="12.75" customHeight="1" x14ac:dyDescent="0.25">
      <c r="A27" s="22">
        <f t="shared" si="0"/>
        <v>17</v>
      </c>
      <c r="B27" s="26" t="s">
        <v>57</v>
      </c>
      <c r="C27" s="24" t="s">
        <v>17</v>
      </c>
      <c r="D27" s="29">
        <f>D26-E66-D68</f>
        <v>-558040.98000000045</v>
      </c>
    </row>
    <row r="28" spans="1:5" ht="12.75" customHeight="1" x14ac:dyDescent="0.25">
      <c r="A28" s="22">
        <f t="shared" si="0"/>
        <v>18</v>
      </c>
      <c r="B28" s="25" t="s">
        <v>58</v>
      </c>
      <c r="C28" s="22"/>
      <c r="D28" s="30">
        <v>0</v>
      </c>
    </row>
    <row r="29" spans="1:5" ht="12.75" customHeight="1" x14ac:dyDescent="0.25">
      <c r="A29" s="22">
        <f t="shared" si="0"/>
        <v>19</v>
      </c>
      <c r="B29" s="25" t="s">
        <v>59</v>
      </c>
      <c r="C29" s="22"/>
      <c r="D29" s="30">
        <v>696713.91</v>
      </c>
    </row>
    <row r="30" spans="1:5" ht="12.75" customHeight="1" x14ac:dyDescent="0.2">
      <c r="A30" s="64" t="s">
        <v>26</v>
      </c>
      <c r="B30" s="65"/>
      <c r="C30" s="65"/>
      <c r="D30" s="66"/>
    </row>
    <row r="31" spans="1:5" ht="12.75" customHeight="1" x14ac:dyDescent="0.2">
      <c r="A31" s="67" t="s">
        <v>11</v>
      </c>
      <c r="B31" s="68"/>
      <c r="C31" s="68"/>
      <c r="D31" s="69"/>
    </row>
    <row r="32" spans="1:5" ht="12.75" customHeight="1" x14ac:dyDescent="0.25">
      <c r="A32" s="22">
        <v>1</v>
      </c>
      <c r="B32" s="23" t="s">
        <v>34</v>
      </c>
      <c r="C32" s="22" t="s">
        <v>17</v>
      </c>
      <c r="D32" s="30">
        <v>506121.24</v>
      </c>
      <c r="E32" s="1"/>
    </row>
    <row r="33" spans="1:4" ht="15" x14ac:dyDescent="0.25">
      <c r="A33" s="22"/>
      <c r="B33" s="23" t="s">
        <v>85</v>
      </c>
      <c r="C33" s="22"/>
      <c r="D33" s="30"/>
    </row>
    <row r="34" spans="1:4" ht="15" x14ac:dyDescent="0.25">
      <c r="A34" s="22">
        <v>2</v>
      </c>
      <c r="B34" s="23" t="s">
        <v>82</v>
      </c>
      <c r="C34" s="22" t="s">
        <v>17</v>
      </c>
      <c r="D34" s="30">
        <v>59067.24</v>
      </c>
    </row>
    <row r="35" spans="1:4" ht="15" x14ac:dyDescent="0.25">
      <c r="A35" s="22"/>
      <c r="B35" s="31" t="s">
        <v>83</v>
      </c>
      <c r="C35" s="22"/>
      <c r="D35" s="30"/>
    </row>
    <row r="36" spans="1:4" ht="15" x14ac:dyDescent="0.25">
      <c r="A36" s="22"/>
      <c r="B36" s="31" t="s">
        <v>30</v>
      </c>
      <c r="C36" s="22"/>
      <c r="D36" s="30"/>
    </row>
    <row r="37" spans="1:4" ht="15" x14ac:dyDescent="0.25">
      <c r="A37" s="22">
        <v>3</v>
      </c>
      <c r="B37" s="23" t="s">
        <v>84</v>
      </c>
      <c r="C37" s="22" t="s">
        <v>17</v>
      </c>
      <c r="D37" s="30">
        <v>47250.239999999998</v>
      </c>
    </row>
    <row r="38" spans="1:4" ht="15" x14ac:dyDescent="0.25">
      <c r="A38" s="22"/>
      <c r="B38" s="27" t="s">
        <v>30</v>
      </c>
      <c r="C38" s="22"/>
      <c r="D38" s="30"/>
    </row>
    <row r="39" spans="1:4" ht="15" x14ac:dyDescent="0.25">
      <c r="A39" s="22">
        <v>4</v>
      </c>
      <c r="B39" s="23" t="s">
        <v>24</v>
      </c>
      <c r="C39" s="22" t="s">
        <v>17</v>
      </c>
      <c r="D39" s="30">
        <v>227163.36</v>
      </c>
    </row>
    <row r="40" spans="1:4" ht="15" x14ac:dyDescent="0.25">
      <c r="A40" s="22"/>
      <c r="B40" s="27" t="s">
        <v>32</v>
      </c>
      <c r="C40" s="22"/>
      <c r="D40" s="30"/>
    </row>
    <row r="41" spans="1:4" ht="15" x14ac:dyDescent="0.25">
      <c r="A41" s="22">
        <f>A39+1</f>
        <v>5</v>
      </c>
      <c r="B41" s="23" t="s">
        <v>27</v>
      </c>
      <c r="C41" s="22" t="s">
        <v>17</v>
      </c>
      <c r="D41" s="30">
        <v>227163.36</v>
      </c>
    </row>
    <row r="42" spans="1:4" ht="15" x14ac:dyDescent="0.25">
      <c r="A42" s="22"/>
      <c r="B42" s="27" t="s">
        <v>28</v>
      </c>
      <c r="C42" s="22"/>
      <c r="D42" s="30"/>
    </row>
    <row r="43" spans="1:4" ht="15" x14ac:dyDescent="0.25">
      <c r="A43" s="22">
        <f>A41+1</f>
        <v>6</v>
      </c>
      <c r="B43" s="26" t="s">
        <v>22</v>
      </c>
      <c r="C43" s="22" t="s">
        <v>17</v>
      </c>
      <c r="D43" s="30">
        <v>27259.56</v>
      </c>
    </row>
    <row r="44" spans="1:4" ht="15" x14ac:dyDescent="0.25">
      <c r="A44" s="22"/>
      <c r="B44" s="25" t="s">
        <v>79</v>
      </c>
      <c r="C44" s="22"/>
      <c r="D44" s="30"/>
    </row>
    <row r="45" spans="1:4" ht="15" x14ac:dyDescent="0.25">
      <c r="A45" s="22"/>
      <c r="B45" s="25" t="s">
        <v>35</v>
      </c>
      <c r="C45" s="22"/>
      <c r="D45" s="30"/>
    </row>
    <row r="46" spans="1:4" ht="15" x14ac:dyDescent="0.25">
      <c r="A46" s="22">
        <f>A43+1</f>
        <v>7</v>
      </c>
      <c r="B46" s="26" t="s">
        <v>23</v>
      </c>
      <c r="C46" s="22" t="s">
        <v>17</v>
      </c>
      <c r="D46" s="30">
        <v>89047.8</v>
      </c>
    </row>
    <row r="47" spans="1:4" ht="15" x14ac:dyDescent="0.25">
      <c r="A47" s="22"/>
      <c r="B47" s="7" t="s">
        <v>80</v>
      </c>
      <c r="C47" s="22"/>
      <c r="D47" s="30"/>
    </row>
    <row r="48" spans="1:4" ht="15" x14ac:dyDescent="0.25">
      <c r="A48" s="22"/>
      <c r="B48" s="25" t="s">
        <v>28</v>
      </c>
      <c r="C48" s="22"/>
      <c r="D48" s="30"/>
    </row>
    <row r="49" spans="1:4" ht="15" x14ac:dyDescent="0.25">
      <c r="A49" s="22">
        <f>A46+1</f>
        <v>8</v>
      </c>
      <c r="B49" s="23" t="s">
        <v>29</v>
      </c>
      <c r="C49" s="22" t="s">
        <v>17</v>
      </c>
      <c r="D49" s="30">
        <v>90865.32</v>
      </c>
    </row>
    <row r="50" spans="1:4" ht="15" x14ac:dyDescent="0.25">
      <c r="A50" s="22"/>
      <c r="B50" s="27" t="s">
        <v>30</v>
      </c>
      <c r="C50" s="22"/>
      <c r="D50" s="30"/>
    </row>
    <row r="51" spans="1:4" ht="15" x14ac:dyDescent="0.25">
      <c r="A51" s="22">
        <f>A49+1</f>
        <v>9</v>
      </c>
      <c r="B51" s="23" t="s">
        <v>36</v>
      </c>
      <c r="C51" s="22" t="s">
        <v>17</v>
      </c>
      <c r="D51" s="30">
        <v>414345.24</v>
      </c>
    </row>
    <row r="52" spans="1:4" ht="15" x14ac:dyDescent="0.25">
      <c r="A52" s="22"/>
      <c r="B52" s="31" t="s">
        <v>81</v>
      </c>
      <c r="C52" s="22"/>
      <c r="D52" s="30"/>
    </row>
    <row r="53" spans="1:4" ht="15" x14ac:dyDescent="0.25">
      <c r="A53" s="22"/>
      <c r="B53" s="27" t="s">
        <v>30</v>
      </c>
      <c r="C53" s="22"/>
      <c r="D53" s="30"/>
    </row>
    <row r="54" spans="1:4" ht="15" x14ac:dyDescent="0.25">
      <c r="A54" s="22">
        <v>10</v>
      </c>
      <c r="B54" s="26" t="s">
        <v>78</v>
      </c>
      <c r="C54" s="22" t="s">
        <v>17</v>
      </c>
      <c r="D54" s="30">
        <v>32711.040000000001</v>
      </c>
    </row>
    <row r="55" spans="1:4" ht="15" x14ac:dyDescent="0.25">
      <c r="A55" s="22"/>
      <c r="B55" s="25" t="s">
        <v>30</v>
      </c>
      <c r="C55" s="22"/>
      <c r="D55" s="30"/>
    </row>
    <row r="56" spans="1:4" ht="15" x14ac:dyDescent="0.25">
      <c r="A56" s="22">
        <f>A54+1</f>
        <v>11</v>
      </c>
      <c r="B56" s="28" t="s">
        <v>31</v>
      </c>
      <c r="C56" s="22" t="s">
        <v>17</v>
      </c>
      <c r="D56" s="30">
        <v>909.12</v>
      </c>
    </row>
    <row r="57" spans="1:4" ht="15" x14ac:dyDescent="0.25">
      <c r="A57" s="22"/>
      <c r="B57" s="27" t="s">
        <v>32</v>
      </c>
      <c r="C57" s="22"/>
      <c r="D57" s="30"/>
    </row>
    <row r="58" spans="1:4" ht="15" x14ac:dyDescent="0.25">
      <c r="A58" s="22">
        <v>12</v>
      </c>
      <c r="B58" s="26" t="s">
        <v>33</v>
      </c>
      <c r="C58" s="22" t="s">
        <v>17</v>
      </c>
      <c r="D58" s="30">
        <v>412529.16</v>
      </c>
    </row>
    <row r="59" spans="1:4" ht="15" x14ac:dyDescent="0.25">
      <c r="A59" s="22"/>
      <c r="B59" s="25" t="s">
        <v>30</v>
      </c>
      <c r="C59" s="22"/>
      <c r="D59" s="30"/>
    </row>
    <row r="60" spans="1:4" ht="15" x14ac:dyDescent="0.25">
      <c r="A60" s="22">
        <v>13</v>
      </c>
      <c r="B60" s="26" t="s">
        <v>37</v>
      </c>
      <c r="C60" s="22" t="s">
        <v>17</v>
      </c>
      <c r="D60" s="30">
        <v>5835.5</v>
      </c>
    </row>
    <row r="61" spans="1:4" ht="12.75" customHeight="1" x14ac:dyDescent="0.25">
      <c r="A61" s="22"/>
      <c r="B61" s="25" t="s">
        <v>30</v>
      </c>
      <c r="C61" s="22"/>
      <c r="D61" s="30"/>
    </row>
    <row r="62" spans="1:4" ht="12.75" customHeight="1" x14ac:dyDescent="0.25">
      <c r="A62" s="22">
        <f>A60+1</f>
        <v>14</v>
      </c>
      <c r="B62" s="26" t="s">
        <v>38</v>
      </c>
      <c r="C62" s="22" t="s">
        <v>17</v>
      </c>
      <c r="D62" s="30">
        <v>0</v>
      </c>
    </row>
    <row r="63" spans="1:4" ht="12.75" customHeight="1" x14ac:dyDescent="0.25">
      <c r="A63" s="22"/>
      <c r="B63" s="25" t="s">
        <v>30</v>
      </c>
      <c r="C63" s="22"/>
      <c r="D63" s="30"/>
    </row>
    <row r="64" spans="1:4" ht="12.75" customHeight="1" x14ac:dyDescent="0.25">
      <c r="A64" s="22">
        <f>A62+1</f>
        <v>15</v>
      </c>
      <c r="B64" s="26" t="s">
        <v>39</v>
      </c>
      <c r="C64" s="22" t="s">
        <v>17</v>
      </c>
      <c r="D64" s="30">
        <v>206813.51</v>
      </c>
    </row>
    <row r="65" spans="1:5" ht="12.75" customHeight="1" x14ac:dyDescent="0.25">
      <c r="A65" s="22"/>
      <c r="B65" s="25" t="s">
        <v>30</v>
      </c>
      <c r="C65" s="22"/>
      <c r="D65" s="30"/>
    </row>
    <row r="66" spans="1:5" ht="12.75" customHeight="1" x14ac:dyDescent="0.25">
      <c r="A66" s="22">
        <v>17</v>
      </c>
      <c r="B66" s="26" t="s">
        <v>41</v>
      </c>
      <c r="C66" s="22" t="s">
        <v>17</v>
      </c>
      <c r="D66" s="30">
        <v>18981.419999999998</v>
      </c>
      <c r="E66" s="49">
        <f>SUM(D32:D66)</f>
        <v>2366063.1100000003</v>
      </c>
    </row>
    <row r="67" spans="1:5" ht="12.75" customHeight="1" thickBot="1" x14ac:dyDescent="0.3">
      <c r="A67" s="16"/>
      <c r="B67" s="36" t="s">
        <v>30</v>
      </c>
      <c r="C67" s="16"/>
      <c r="D67" s="34"/>
    </row>
    <row r="68" spans="1:5" ht="22.5" customHeight="1" thickBot="1" x14ac:dyDescent="0.3">
      <c r="A68" s="48">
        <f>A64+1</f>
        <v>16</v>
      </c>
      <c r="B68" s="37" t="s">
        <v>25</v>
      </c>
      <c r="C68" s="35" t="s">
        <v>17</v>
      </c>
      <c r="D68" s="50">
        <v>619572.25</v>
      </c>
    </row>
    <row r="69" spans="1:5" s="33" customFormat="1" ht="30" customHeight="1" x14ac:dyDescent="0.2">
      <c r="A69" s="45">
        <v>1</v>
      </c>
      <c r="B69" s="46" t="s">
        <v>87</v>
      </c>
      <c r="C69" s="47" t="s">
        <v>17</v>
      </c>
      <c r="D69" s="52">
        <v>22000</v>
      </c>
    </row>
    <row r="70" spans="1:5" s="33" customFormat="1" ht="30" customHeight="1" x14ac:dyDescent="0.2">
      <c r="A70" s="40">
        <v>2</v>
      </c>
      <c r="B70" s="41" t="s">
        <v>132</v>
      </c>
      <c r="C70" s="42" t="s">
        <v>17</v>
      </c>
      <c r="D70" s="53">
        <v>4800</v>
      </c>
    </row>
    <row r="71" spans="1:5" s="33" customFormat="1" ht="17.25" customHeight="1" x14ac:dyDescent="0.2">
      <c r="A71" s="40">
        <v>3</v>
      </c>
      <c r="B71" s="41" t="s">
        <v>88</v>
      </c>
      <c r="C71" s="42" t="s">
        <v>17</v>
      </c>
      <c r="D71" s="53">
        <v>2607.7399999999998</v>
      </c>
    </row>
    <row r="72" spans="1:5" s="33" customFormat="1" ht="18" customHeight="1" x14ac:dyDescent="0.2">
      <c r="A72" s="40">
        <v>4</v>
      </c>
      <c r="B72" s="41" t="s">
        <v>89</v>
      </c>
      <c r="C72" s="42" t="s">
        <v>17</v>
      </c>
      <c r="D72" s="53">
        <v>7228.81</v>
      </c>
    </row>
    <row r="73" spans="1:5" s="33" customFormat="1" ht="17.25" customHeight="1" x14ac:dyDescent="0.2">
      <c r="A73" s="40">
        <v>5</v>
      </c>
      <c r="B73" s="41" t="s">
        <v>90</v>
      </c>
      <c r="C73" s="42" t="s">
        <v>17</v>
      </c>
      <c r="D73" s="53">
        <v>3105.93</v>
      </c>
    </row>
    <row r="74" spans="1:5" s="33" customFormat="1" ht="16.5" customHeight="1" x14ac:dyDescent="0.2">
      <c r="A74" s="40">
        <v>6</v>
      </c>
      <c r="B74" s="41" t="s">
        <v>91</v>
      </c>
      <c r="C74" s="42" t="s">
        <v>17</v>
      </c>
      <c r="D74" s="53">
        <v>25850</v>
      </c>
    </row>
    <row r="75" spans="1:5" s="33" customFormat="1" ht="15.75" customHeight="1" x14ac:dyDescent="0.2">
      <c r="A75" s="40">
        <v>7</v>
      </c>
      <c r="B75" s="41" t="s">
        <v>92</v>
      </c>
      <c r="C75" s="42" t="s">
        <v>17</v>
      </c>
      <c r="D75" s="53">
        <v>17200</v>
      </c>
    </row>
    <row r="76" spans="1:5" s="33" customFormat="1" ht="16.5" customHeight="1" x14ac:dyDescent="0.2">
      <c r="A76" s="40">
        <v>8</v>
      </c>
      <c r="B76" s="41" t="s">
        <v>93</v>
      </c>
      <c r="C76" s="42" t="s">
        <v>17</v>
      </c>
      <c r="D76" s="53">
        <v>37440</v>
      </c>
    </row>
    <row r="77" spans="1:5" s="33" customFormat="1" ht="18" customHeight="1" x14ac:dyDescent="0.2">
      <c r="A77" s="40">
        <v>9</v>
      </c>
      <c r="B77" s="41" t="s">
        <v>94</v>
      </c>
      <c r="C77" s="42" t="s">
        <v>17</v>
      </c>
      <c r="D77" s="53">
        <v>3969.07</v>
      </c>
    </row>
    <row r="78" spans="1:5" s="33" customFormat="1" ht="16.5" customHeight="1" x14ac:dyDescent="0.2">
      <c r="A78" s="40">
        <v>10</v>
      </c>
      <c r="B78" s="41" t="s">
        <v>95</v>
      </c>
      <c r="C78" s="42" t="s">
        <v>17</v>
      </c>
      <c r="D78" s="53">
        <v>3983.57</v>
      </c>
    </row>
    <row r="79" spans="1:5" s="33" customFormat="1" ht="18" customHeight="1" x14ac:dyDescent="0.2">
      <c r="A79" s="40">
        <v>11</v>
      </c>
      <c r="B79" s="41" t="s">
        <v>96</v>
      </c>
      <c r="C79" s="42" t="s">
        <v>17</v>
      </c>
      <c r="D79" s="53">
        <v>3113.89</v>
      </c>
    </row>
    <row r="80" spans="1:5" s="33" customFormat="1" ht="15" customHeight="1" x14ac:dyDescent="0.2">
      <c r="A80" s="40">
        <v>12</v>
      </c>
      <c r="B80" s="41" t="s">
        <v>97</v>
      </c>
      <c r="C80" s="42" t="s">
        <v>17</v>
      </c>
      <c r="D80" s="53">
        <v>24268.17</v>
      </c>
      <c r="E80" s="38"/>
    </row>
    <row r="81" spans="1:7" s="33" customFormat="1" ht="15.75" customHeight="1" x14ac:dyDescent="0.2">
      <c r="A81" s="40">
        <v>13</v>
      </c>
      <c r="B81" s="41" t="s">
        <v>98</v>
      </c>
      <c r="C81" s="42" t="s">
        <v>17</v>
      </c>
      <c r="D81" s="53">
        <v>3850.45</v>
      </c>
    </row>
    <row r="82" spans="1:7" s="33" customFormat="1" ht="18.75" customHeight="1" x14ac:dyDescent="0.2">
      <c r="A82" s="40">
        <v>14</v>
      </c>
      <c r="B82" s="41" t="s">
        <v>86</v>
      </c>
      <c r="C82" s="42" t="s">
        <v>17</v>
      </c>
      <c r="D82" s="53">
        <v>12600</v>
      </c>
      <c r="E82" s="38"/>
    </row>
    <row r="83" spans="1:7" s="33" customFormat="1" ht="16.899999999999999" customHeight="1" x14ac:dyDescent="0.2">
      <c r="A83" s="40">
        <v>15</v>
      </c>
      <c r="B83" s="41" t="s">
        <v>99</v>
      </c>
      <c r="C83" s="42" t="s">
        <v>17</v>
      </c>
      <c r="D83" s="53">
        <v>7625.98</v>
      </c>
    </row>
    <row r="84" spans="1:7" s="33" customFormat="1" ht="15" customHeight="1" x14ac:dyDescent="0.2">
      <c r="A84" s="40">
        <v>16</v>
      </c>
      <c r="B84" s="41" t="s">
        <v>105</v>
      </c>
      <c r="C84" s="42" t="s">
        <v>17</v>
      </c>
      <c r="D84" s="53" t="s">
        <v>106</v>
      </c>
      <c r="E84" s="38"/>
    </row>
    <row r="85" spans="1:7" s="33" customFormat="1" ht="31.15" customHeight="1" x14ac:dyDescent="0.2">
      <c r="A85" s="40">
        <v>17</v>
      </c>
      <c r="B85" s="41" t="s">
        <v>130</v>
      </c>
      <c r="C85" s="42" t="s">
        <v>17</v>
      </c>
      <c r="D85" s="53">
        <v>4625</v>
      </c>
    </row>
    <row r="86" spans="1:7" s="33" customFormat="1" ht="17.45" customHeight="1" x14ac:dyDescent="0.2">
      <c r="A86" s="40">
        <v>18</v>
      </c>
      <c r="B86" s="41" t="s">
        <v>100</v>
      </c>
      <c r="C86" s="42" t="s">
        <v>17</v>
      </c>
      <c r="D86" s="53">
        <v>2305.44</v>
      </c>
      <c r="E86" s="38"/>
    </row>
    <row r="87" spans="1:7" s="33" customFormat="1" ht="17.45" customHeight="1" x14ac:dyDescent="0.2">
      <c r="A87" s="40">
        <v>19</v>
      </c>
      <c r="B87" s="41" t="s">
        <v>101</v>
      </c>
      <c r="C87" s="42" t="s">
        <v>17</v>
      </c>
      <c r="D87" s="53">
        <v>2797.53</v>
      </c>
      <c r="E87" s="38"/>
    </row>
    <row r="88" spans="1:7" s="33" customFormat="1" ht="17.45" customHeight="1" x14ac:dyDescent="0.2">
      <c r="A88" s="40">
        <v>20</v>
      </c>
      <c r="B88" s="41" t="s">
        <v>102</v>
      </c>
      <c r="C88" s="42" t="s">
        <v>17</v>
      </c>
      <c r="D88" s="53">
        <v>85545.600000000006</v>
      </c>
    </row>
    <row r="89" spans="1:7" s="33" customFormat="1" ht="17.45" customHeight="1" x14ac:dyDescent="0.2">
      <c r="A89" s="40">
        <v>21</v>
      </c>
      <c r="B89" s="41" t="s">
        <v>104</v>
      </c>
      <c r="C89" s="42" t="s">
        <v>17</v>
      </c>
      <c r="D89" s="53">
        <v>7091.94</v>
      </c>
    </row>
    <row r="90" spans="1:7" s="33" customFormat="1" ht="21.6" customHeight="1" x14ac:dyDescent="0.2">
      <c r="A90" s="40">
        <v>22</v>
      </c>
      <c r="B90" s="41" t="s">
        <v>103</v>
      </c>
      <c r="C90" s="42" t="s">
        <v>17</v>
      </c>
      <c r="D90" s="53">
        <v>3219.67</v>
      </c>
    </row>
    <row r="91" spans="1:7" s="33" customFormat="1" ht="17.45" customHeight="1" x14ac:dyDescent="0.2">
      <c r="A91" s="40">
        <v>23</v>
      </c>
      <c r="B91" s="51" t="s">
        <v>131</v>
      </c>
      <c r="C91" s="42" t="s">
        <v>17</v>
      </c>
      <c r="D91" s="53">
        <v>5000</v>
      </c>
      <c r="E91" s="38"/>
      <c r="G91" s="38"/>
    </row>
    <row r="92" spans="1:7" s="33" customFormat="1" ht="17.45" customHeight="1" x14ac:dyDescent="0.2">
      <c r="A92" s="40">
        <v>24</v>
      </c>
      <c r="B92" s="41" t="s">
        <v>107</v>
      </c>
      <c r="C92" s="42" t="s">
        <v>17</v>
      </c>
      <c r="D92" s="53">
        <v>1679.9</v>
      </c>
    </row>
    <row r="93" spans="1:7" s="33" customFormat="1" ht="17.45" customHeight="1" x14ac:dyDescent="0.2">
      <c r="A93" s="40">
        <v>25</v>
      </c>
      <c r="B93" s="41" t="s">
        <v>108</v>
      </c>
      <c r="C93" s="42" t="s">
        <v>17</v>
      </c>
      <c r="D93" s="53">
        <v>3458.27</v>
      </c>
    </row>
    <row r="94" spans="1:7" s="33" customFormat="1" ht="17.45" customHeight="1" x14ac:dyDescent="0.2">
      <c r="A94" s="40">
        <v>26</v>
      </c>
      <c r="B94" s="41" t="s">
        <v>109</v>
      </c>
      <c r="C94" s="42" t="s">
        <v>17</v>
      </c>
      <c r="D94" s="53">
        <v>13523.19</v>
      </c>
    </row>
    <row r="95" spans="1:7" s="33" customFormat="1" ht="17.45" customHeight="1" x14ac:dyDescent="0.2">
      <c r="A95" s="40">
        <v>27</v>
      </c>
      <c r="B95" s="41" t="s">
        <v>110</v>
      </c>
      <c r="C95" s="42" t="s">
        <v>17</v>
      </c>
      <c r="D95" s="53">
        <v>25772.65</v>
      </c>
    </row>
    <row r="96" spans="1:7" s="33" customFormat="1" ht="17.45" customHeight="1" x14ac:dyDescent="0.2">
      <c r="A96" s="40">
        <v>28</v>
      </c>
      <c r="B96" s="41" t="s">
        <v>111</v>
      </c>
      <c r="C96" s="42" t="s">
        <v>17</v>
      </c>
      <c r="D96" s="53">
        <v>14639.07</v>
      </c>
    </row>
    <row r="97" spans="1:6" s="33" customFormat="1" ht="17.45" customHeight="1" x14ac:dyDescent="0.2">
      <c r="A97" s="40">
        <v>29</v>
      </c>
      <c r="B97" s="41" t="s">
        <v>112</v>
      </c>
      <c r="C97" s="42" t="s">
        <v>17</v>
      </c>
      <c r="D97" s="53">
        <v>7259.39</v>
      </c>
    </row>
    <row r="98" spans="1:6" s="33" customFormat="1" ht="17.45" customHeight="1" x14ac:dyDescent="0.2">
      <c r="A98" s="40">
        <v>30</v>
      </c>
      <c r="B98" s="41" t="s">
        <v>113</v>
      </c>
      <c r="C98" s="42" t="s">
        <v>17</v>
      </c>
      <c r="D98" s="53">
        <v>6728.4</v>
      </c>
    </row>
    <row r="99" spans="1:6" s="33" customFormat="1" ht="17.45" customHeight="1" x14ac:dyDescent="0.2">
      <c r="A99" s="40">
        <v>31</v>
      </c>
      <c r="B99" s="41" t="s">
        <v>114</v>
      </c>
      <c r="C99" s="42" t="s">
        <v>17</v>
      </c>
      <c r="D99" s="53">
        <v>3013.58</v>
      </c>
    </row>
    <row r="100" spans="1:6" s="33" customFormat="1" ht="17.45" customHeight="1" x14ac:dyDescent="0.2">
      <c r="A100" s="40">
        <v>32</v>
      </c>
      <c r="B100" s="41" t="s">
        <v>115</v>
      </c>
      <c r="C100" s="42" t="s">
        <v>17</v>
      </c>
      <c r="D100" s="53">
        <v>8333.51</v>
      </c>
    </row>
    <row r="101" spans="1:6" s="33" customFormat="1" ht="17.45" customHeight="1" x14ac:dyDescent="0.2">
      <c r="A101" s="40">
        <v>33</v>
      </c>
      <c r="B101" s="41" t="s">
        <v>116</v>
      </c>
      <c r="C101" s="42" t="s">
        <v>17</v>
      </c>
      <c r="D101" s="53">
        <v>29578.17</v>
      </c>
    </row>
    <row r="102" spans="1:6" s="33" customFormat="1" ht="17.45" customHeight="1" x14ac:dyDescent="0.2">
      <c r="A102" s="40">
        <v>34</v>
      </c>
      <c r="B102" s="41" t="s">
        <v>117</v>
      </c>
      <c r="C102" s="42" t="s">
        <v>17</v>
      </c>
      <c r="D102" s="53">
        <v>5816.82</v>
      </c>
    </row>
    <row r="103" spans="1:6" s="33" customFormat="1" ht="17.45" customHeight="1" x14ac:dyDescent="0.2">
      <c r="A103" s="40">
        <v>35</v>
      </c>
      <c r="B103" s="41" t="s">
        <v>118</v>
      </c>
      <c r="C103" s="42" t="s">
        <v>17</v>
      </c>
      <c r="D103" s="53">
        <v>7450</v>
      </c>
      <c r="E103" s="39"/>
    </row>
    <row r="104" spans="1:6" s="33" customFormat="1" ht="17.45" customHeight="1" x14ac:dyDescent="0.2">
      <c r="A104" s="40">
        <v>36</v>
      </c>
      <c r="B104" s="41" t="s">
        <v>119</v>
      </c>
      <c r="C104" s="42" t="s">
        <v>17</v>
      </c>
      <c r="D104" s="53">
        <v>2243.73</v>
      </c>
    </row>
    <row r="105" spans="1:6" s="33" customFormat="1" ht="17.45" customHeight="1" x14ac:dyDescent="0.2">
      <c r="A105" s="40">
        <v>37</v>
      </c>
      <c r="B105" s="41" t="s">
        <v>120</v>
      </c>
      <c r="C105" s="42" t="s">
        <v>17</v>
      </c>
      <c r="D105" s="53">
        <v>503.09</v>
      </c>
    </row>
    <row r="106" spans="1:6" s="33" customFormat="1" ht="32.450000000000003" customHeight="1" x14ac:dyDescent="0.2">
      <c r="A106" s="40">
        <v>38</v>
      </c>
      <c r="B106" s="41" t="s">
        <v>121</v>
      </c>
      <c r="C106" s="42" t="s">
        <v>17</v>
      </c>
      <c r="D106" s="53">
        <v>6910</v>
      </c>
    </row>
    <row r="107" spans="1:6" s="33" customFormat="1" ht="33.6" customHeight="1" x14ac:dyDescent="0.2">
      <c r="A107" s="40">
        <v>39</v>
      </c>
      <c r="B107" s="44" t="s">
        <v>122</v>
      </c>
      <c r="C107" s="42" t="s">
        <v>17</v>
      </c>
      <c r="D107" s="53">
        <v>154450</v>
      </c>
    </row>
    <row r="108" spans="1:6" s="33" customFormat="1" ht="33.6" customHeight="1" x14ac:dyDescent="0.2">
      <c r="A108" s="40">
        <v>40</v>
      </c>
      <c r="B108" s="41" t="s">
        <v>123</v>
      </c>
      <c r="C108" s="42" t="s">
        <v>17</v>
      </c>
      <c r="D108" s="53">
        <v>17608.14</v>
      </c>
    </row>
    <row r="109" spans="1:6" s="33" customFormat="1" ht="17.45" customHeight="1" x14ac:dyDescent="0.2">
      <c r="A109" s="40">
        <v>41</v>
      </c>
      <c r="B109" s="41" t="s">
        <v>124</v>
      </c>
      <c r="C109" s="42" t="s">
        <v>17</v>
      </c>
      <c r="D109" s="53">
        <v>8882.5300000000007</v>
      </c>
    </row>
    <row r="110" spans="1:6" s="33" customFormat="1" ht="17.45" customHeight="1" x14ac:dyDescent="0.2">
      <c r="A110" s="40">
        <v>42</v>
      </c>
      <c r="B110" s="41" t="s">
        <v>128</v>
      </c>
      <c r="C110" s="42" t="s">
        <v>17</v>
      </c>
      <c r="D110" s="43">
        <v>1067.04</v>
      </c>
      <c r="F110" s="38"/>
    </row>
    <row r="111" spans="1:6" s="33" customFormat="1" ht="17.45" customHeight="1" x14ac:dyDescent="0.2">
      <c r="A111" s="40">
        <v>43</v>
      </c>
      <c r="B111" s="41" t="s">
        <v>129</v>
      </c>
      <c r="C111" s="42" t="s">
        <v>17</v>
      </c>
      <c r="D111" s="43">
        <v>2800</v>
      </c>
      <c r="E111" s="38"/>
    </row>
    <row r="112" spans="1:6" ht="16.899999999999999" customHeight="1" x14ac:dyDescent="0.25">
      <c r="A112" s="6">
        <f>A68+1</f>
        <v>17</v>
      </c>
      <c r="B112" s="70" t="s">
        <v>12</v>
      </c>
      <c r="C112" s="71"/>
      <c r="D112" s="72"/>
    </row>
    <row r="113" spans="1:4" ht="12.75" customHeight="1" x14ac:dyDescent="0.25">
      <c r="A113" s="6"/>
      <c r="B113" s="12" t="s">
        <v>13</v>
      </c>
      <c r="C113" s="6" t="s">
        <v>17</v>
      </c>
      <c r="D113" s="8">
        <v>0</v>
      </c>
    </row>
    <row r="114" spans="1:4" ht="12.75" customHeight="1" x14ac:dyDescent="0.25">
      <c r="A114" s="6"/>
      <c r="B114" s="12" t="s">
        <v>14</v>
      </c>
      <c r="C114" s="6" t="s">
        <v>17</v>
      </c>
      <c r="D114" s="8">
        <v>0</v>
      </c>
    </row>
    <row r="115" spans="1:4" ht="12.75" customHeight="1" x14ac:dyDescent="0.25">
      <c r="A115" s="6"/>
      <c r="B115" s="12" t="s">
        <v>15</v>
      </c>
      <c r="C115" s="6" t="s">
        <v>17</v>
      </c>
      <c r="D115" s="8">
        <v>0</v>
      </c>
    </row>
    <row r="116" spans="1:4" ht="12.75" customHeight="1" x14ac:dyDescent="0.25">
      <c r="A116" s="6"/>
      <c r="B116" s="12" t="s">
        <v>16</v>
      </c>
      <c r="C116" s="6" t="s">
        <v>17</v>
      </c>
      <c r="D116" s="8">
        <v>0</v>
      </c>
    </row>
    <row r="117" spans="1:4" ht="16.149999999999999" customHeight="1" x14ac:dyDescent="0.2">
      <c r="A117" s="14">
        <f>A112+1</f>
        <v>18</v>
      </c>
      <c r="B117" s="54" t="s">
        <v>60</v>
      </c>
      <c r="C117" s="19"/>
      <c r="D117" s="15"/>
    </row>
    <row r="118" spans="1:4" ht="12.75" customHeight="1" x14ac:dyDescent="0.25">
      <c r="A118" s="16"/>
      <c r="B118" s="17" t="s">
        <v>61</v>
      </c>
      <c r="C118" s="6" t="s">
        <v>17</v>
      </c>
      <c r="D118" s="29">
        <f>D119-D120</f>
        <v>0</v>
      </c>
    </row>
    <row r="119" spans="1:4" ht="12.75" customHeight="1" x14ac:dyDescent="0.25">
      <c r="A119" s="6"/>
      <c r="B119" s="12" t="s">
        <v>58</v>
      </c>
      <c r="C119" s="6"/>
      <c r="D119" s="30">
        <v>0</v>
      </c>
    </row>
    <row r="120" spans="1:4" ht="12.75" customHeight="1" x14ac:dyDescent="0.25">
      <c r="A120" s="16"/>
      <c r="B120" s="12" t="s">
        <v>59</v>
      </c>
      <c r="C120" s="6"/>
      <c r="D120" s="30">
        <v>0</v>
      </c>
    </row>
    <row r="121" spans="1:4" ht="12.75" customHeight="1" x14ac:dyDescent="0.25">
      <c r="A121" s="6"/>
      <c r="B121" s="12" t="s">
        <v>62</v>
      </c>
      <c r="C121" s="6" t="s">
        <v>17</v>
      </c>
      <c r="D121" s="29">
        <f>D122-D123</f>
        <v>0</v>
      </c>
    </row>
    <row r="122" spans="1:4" ht="12.75" customHeight="1" x14ac:dyDescent="0.25">
      <c r="A122" s="16"/>
      <c r="B122" s="12" t="s">
        <v>58</v>
      </c>
      <c r="C122" s="6"/>
      <c r="D122" s="30">
        <v>0</v>
      </c>
    </row>
    <row r="123" spans="1:4" ht="12.75" customHeight="1" x14ac:dyDescent="0.25">
      <c r="A123" s="6"/>
      <c r="B123" s="12" t="s">
        <v>59</v>
      </c>
      <c r="C123" s="6"/>
      <c r="D123" s="30">
        <v>0</v>
      </c>
    </row>
    <row r="124" spans="1:4" ht="15.6" customHeight="1" x14ac:dyDescent="0.25">
      <c r="A124" s="6">
        <f>A117+1</f>
        <v>19</v>
      </c>
      <c r="B124" s="73" t="s">
        <v>63</v>
      </c>
      <c r="C124" s="74"/>
      <c r="D124" s="75"/>
    </row>
    <row r="125" spans="1:4" ht="12.75" customHeight="1" x14ac:dyDescent="0.25">
      <c r="A125" s="6"/>
      <c r="B125" s="18" t="s">
        <v>64</v>
      </c>
      <c r="C125" s="6"/>
      <c r="D125" s="8"/>
    </row>
    <row r="126" spans="1:4" ht="12.75" customHeight="1" x14ac:dyDescent="0.25">
      <c r="A126" s="6"/>
      <c r="B126" s="12" t="s">
        <v>65</v>
      </c>
      <c r="C126" s="6" t="s">
        <v>66</v>
      </c>
      <c r="D126" s="8"/>
    </row>
    <row r="127" spans="1:4" ht="12.75" customHeight="1" x14ac:dyDescent="0.25">
      <c r="A127" s="6"/>
      <c r="B127" s="12" t="s">
        <v>67</v>
      </c>
      <c r="C127" s="6" t="s">
        <v>66</v>
      </c>
      <c r="D127" s="8"/>
    </row>
    <row r="128" spans="1:4" ht="12.75" customHeight="1" x14ac:dyDescent="0.25">
      <c r="A128" s="6"/>
      <c r="B128" s="12" t="s">
        <v>68</v>
      </c>
      <c r="C128" s="6" t="s">
        <v>17</v>
      </c>
      <c r="D128" s="21">
        <v>0</v>
      </c>
    </row>
    <row r="129" spans="1:4" ht="12.75" customHeight="1" x14ac:dyDescent="0.25">
      <c r="A129" s="6"/>
      <c r="B129" s="12" t="s">
        <v>69</v>
      </c>
      <c r="C129" s="6" t="s">
        <v>17</v>
      </c>
      <c r="D129" s="21">
        <v>0</v>
      </c>
    </row>
    <row r="130" spans="1:4" ht="12.75" customHeight="1" x14ac:dyDescent="0.25">
      <c r="A130" s="6"/>
      <c r="B130" s="12" t="s">
        <v>70</v>
      </c>
      <c r="C130" s="6" t="s">
        <v>17</v>
      </c>
      <c r="D130" s="8">
        <v>0</v>
      </c>
    </row>
    <row r="131" spans="1:4" ht="12.75" customHeight="1" x14ac:dyDescent="0.25">
      <c r="A131" s="6"/>
      <c r="B131" s="12" t="s">
        <v>71</v>
      </c>
      <c r="C131" s="6" t="s">
        <v>17</v>
      </c>
      <c r="D131" s="21">
        <v>0</v>
      </c>
    </row>
    <row r="132" spans="1:4" ht="12.75" customHeight="1" x14ac:dyDescent="0.25">
      <c r="A132" s="6"/>
      <c r="B132" s="12" t="s">
        <v>72</v>
      </c>
      <c r="C132" s="6" t="s">
        <v>17</v>
      </c>
      <c r="D132" s="21">
        <v>0</v>
      </c>
    </row>
    <row r="133" spans="1:4" ht="12.75" customHeight="1" x14ac:dyDescent="0.25">
      <c r="A133" s="6"/>
      <c r="B133" s="12" t="s">
        <v>73</v>
      </c>
      <c r="C133" s="6" t="s">
        <v>17</v>
      </c>
      <c r="D133" s="21">
        <v>0</v>
      </c>
    </row>
    <row r="134" spans="1:4" ht="12.75" customHeight="1" x14ac:dyDescent="0.25">
      <c r="A134" s="6"/>
      <c r="B134" s="12" t="s">
        <v>74</v>
      </c>
      <c r="C134" s="6" t="s">
        <v>17</v>
      </c>
      <c r="D134" s="8">
        <v>0</v>
      </c>
    </row>
    <row r="135" spans="1:4" ht="13.9" customHeight="1" x14ac:dyDescent="0.25">
      <c r="A135" s="6"/>
      <c r="B135" s="18" t="s">
        <v>75</v>
      </c>
      <c r="C135" s="6"/>
      <c r="D135" s="8"/>
    </row>
    <row r="136" spans="1:4" ht="12.75" customHeight="1" x14ac:dyDescent="0.25">
      <c r="A136" s="6"/>
      <c r="B136" s="12" t="s">
        <v>65</v>
      </c>
      <c r="C136" s="6" t="s">
        <v>66</v>
      </c>
      <c r="D136" s="8"/>
    </row>
    <row r="137" spans="1:4" ht="12.75" customHeight="1" x14ac:dyDescent="0.25">
      <c r="A137" s="6"/>
      <c r="B137" s="12" t="s">
        <v>67</v>
      </c>
      <c r="C137" s="6" t="s">
        <v>66</v>
      </c>
      <c r="D137" s="8"/>
    </row>
    <row r="138" spans="1:4" ht="12.75" customHeight="1" x14ac:dyDescent="0.25">
      <c r="A138" s="6"/>
      <c r="B138" s="12" t="s">
        <v>68</v>
      </c>
      <c r="C138" s="6" t="s">
        <v>17</v>
      </c>
      <c r="D138" s="8">
        <v>0</v>
      </c>
    </row>
    <row r="139" spans="1:4" ht="12.75" customHeight="1" x14ac:dyDescent="0.25">
      <c r="A139" s="6"/>
      <c r="B139" s="12" t="s">
        <v>69</v>
      </c>
      <c r="C139" s="6" t="s">
        <v>17</v>
      </c>
      <c r="D139" s="8">
        <v>0</v>
      </c>
    </row>
    <row r="140" spans="1:4" ht="12.75" customHeight="1" x14ac:dyDescent="0.25">
      <c r="A140" s="6"/>
      <c r="B140" s="12" t="s">
        <v>70</v>
      </c>
      <c r="C140" s="6" t="s">
        <v>17</v>
      </c>
      <c r="D140" s="8">
        <v>0</v>
      </c>
    </row>
    <row r="141" spans="1:4" ht="12.75" customHeight="1" x14ac:dyDescent="0.25">
      <c r="A141" s="6"/>
      <c r="B141" s="12" t="s">
        <v>71</v>
      </c>
      <c r="C141" s="6" t="s">
        <v>17</v>
      </c>
      <c r="D141" s="8">
        <v>0</v>
      </c>
    </row>
    <row r="142" spans="1:4" ht="12.75" customHeight="1" x14ac:dyDescent="0.25">
      <c r="A142" s="6"/>
      <c r="B142" s="12" t="s">
        <v>72</v>
      </c>
      <c r="C142" s="6" t="s">
        <v>17</v>
      </c>
      <c r="D142" s="8">
        <v>0</v>
      </c>
    </row>
    <row r="143" spans="1:4" ht="12.75" customHeight="1" x14ac:dyDescent="0.25">
      <c r="A143" s="6"/>
      <c r="B143" s="12" t="s">
        <v>73</v>
      </c>
      <c r="C143" s="6" t="s">
        <v>17</v>
      </c>
      <c r="D143" s="8">
        <v>0</v>
      </c>
    </row>
    <row r="144" spans="1:4" ht="12.75" customHeight="1" x14ac:dyDescent="0.25">
      <c r="A144" s="6"/>
      <c r="B144" s="12" t="s">
        <v>74</v>
      </c>
      <c r="C144" s="6" t="s">
        <v>17</v>
      </c>
      <c r="D144" s="8">
        <v>0</v>
      </c>
    </row>
    <row r="145" spans="1:4" ht="12.75" customHeight="1" x14ac:dyDescent="0.25">
      <c r="A145" s="6"/>
      <c r="B145" s="18" t="s">
        <v>76</v>
      </c>
      <c r="C145" s="6"/>
      <c r="D145" s="8"/>
    </row>
    <row r="146" spans="1:4" ht="12.75" customHeight="1" x14ac:dyDescent="0.25">
      <c r="A146" s="6"/>
      <c r="B146" s="12" t="s">
        <v>69</v>
      </c>
      <c r="C146" s="6" t="s">
        <v>17</v>
      </c>
      <c r="D146" s="8">
        <v>0</v>
      </c>
    </row>
    <row r="147" spans="1:4" ht="12.75" customHeight="1" x14ac:dyDescent="0.25">
      <c r="A147" s="6"/>
      <c r="B147" s="12" t="s">
        <v>70</v>
      </c>
      <c r="C147" s="6" t="s">
        <v>17</v>
      </c>
      <c r="D147" s="8">
        <v>0</v>
      </c>
    </row>
    <row r="148" spans="1:4" ht="12.75" customHeight="1" x14ac:dyDescent="0.25">
      <c r="A148" s="6">
        <v>20</v>
      </c>
      <c r="B148" s="55" t="s">
        <v>12</v>
      </c>
      <c r="C148" s="56"/>
      <c r="D148" s="57"/>
    </row>
    <row r="149" spans="1:4" ht="12.75" customHeight="1" x14ac:dyDescent="0.25">
      <c r="A149" s="6"/>
      <c r="B149" s="12" t="s">
        <v>13</v>
      </c>
      <c r="C149" s="6" t="s">
        <v>40</v>
      </c>
      <c r="D149" s="9">
        <v>0</v>
      </c>
    </row>
    <row r="150" spans="1:4" ht="12.75" customHeight="1" x14ac:dyDescent="0.25">
      <c r="A150" s="6"/>
      <c r="B150" s="12" t="s">
        <v>14</v>
      </c>
      <c r="C150" s="6" t="s">
        <v>40</v>
      </c>
      <c r="D150" s="9">
        <v>0</v>
      </c>
    </row>
    <row r="151" spans="1:4" ht="12.75" customHeight="1" x14ac:dyDescent="0.25">
      <c r="A151" s="6"/>
      <c r="B151" s="12" t="s">
        <v>15</v>
      </c>
      <c r="C151" s="6" t="s">
        <v>40</v>
      </c>
      <c r="D151" s="9">
        <v>0</v>
      </c>
    </row>
    <row r="152" spans="1:4" ht="12.75" customHeight="1" x14ac:dyDescent="0.25">
      <c r="A152" s="6"/>
      <c r="B152" s="12" t="s">
        <v>16</v>
      </c>
      <c r="C152" s="6" t="s">
        <v>17</v>
      </c>
      <c r="D152" s="9">
        <v>0</v>
      </c>
    </row>
    <row r="153" spans="1:4" ht="12.75" customHeight="1" x14ac:dyDescent="0.25">
      <c r="A153" s="6">
        <f>A148+1</f>
        <v>21</v>
      </c>
      <c r="B153" s="55" t="s">
        <v>18</v>
      </c>
      <c r="C153" s="56"/>
      <c r="D153" s="57"/>
    </row>
    <row r="154" spans="1:4" s="20" customFormat="1" ht="12.75" customHeight="1" x14ac:dyDescent="0.25">
      <c r="A154" s="6"/>
      <c r="B154" s="12" t="s">
        <v>19</v>
      </c>
      <c r="C154" s="6" t="s">
        <v>40</v>
      </c>
      <c r="D154" s="9">
        <v>15</v>
      </c>
    </row>
    <row r="155" spans="1:4" s="20" customFormat="1" ht="12.75" customHeight="1" x14ac:dyDescent="0.25">
      <c r="A155" s="6"/>
      <c r="B155" s="12" t="s">
        <v>20</v>
      </c>
      <c r="C155" s="6" t="s">
        <v>40</v>
      </c>
      <c r="D155" s="9">
        <v>12</v>
      </c>
    </row>
    <row r="156" spans="1:4" s="20" customFormat="1" ht="12.75" customHeight="1" x14ac:dyDescent="0.25">
      <c r="A156" s="6"/>
      <c r="B156" s="12" t="s">
        <v>21</v>
      </c>
      <c r="C156" s="6" t="s">
        <v>17</v>
      </c>
      <c r="D156" s="32">
        <v>58504.959999999999</v>
      </c>
    </row>
    <row r="157" spans="1:4" ht="12.75" customHeight="1" x14ac:dyDescent="0.25">
      <c r="A157" s="13"/>
      <c r="B157" s="10"/>
      <c r="C157" s="10"/>
      <c r="D157" s="11"/>
    </row>
    <row r="158" spans="1:4" ht="12.75" customHeight="1" x14ac:dyDescent="0.25">
      <c r="A158" s="13"/>
      <c r="B158" s="10"/>
      <c r="C158" s="10"/>
      <c r="D158" s="11"/>
    </row>
    <row r="159" spans="1:4" ht="12.75" customHeight="1" x14ac:dyDescent="0.2"/>
    <row r="160" spans="1:4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</sheetData>
  <mergeCells count="14">
    <mergeCell ref="A10:D10"/>
    <mergeCell ref="A1:D1"/>
    <mergeCell ref="A2:D2"/>
    <mergeCell ref="A3:D3"/>
    <mergeCell ref="A4:D4"/>
    <mergeCell ref="A9:D9"/>
    <mergeCell ref="B148:D148"/>
    <mergeCell ref="B153:D153"/>
    <mergeCell ref="A11:D11"/>
    <mergeCell ref="A12:D12"/>
    <mergeCell ref="A30:D30"/>
    <mergeCell ref="A31:D31"/>
    <mergeCell ref="B112:D112"/>
    <mergeCell ref="B124:D124"/>
  </mergeCells>
  <pageMargins left="0.31496062992125984" right="0.31496062992125984" top="0.55118110236220474" bottom="0.55118110236220474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2025-04-29T07:47:15Z</cp:lastPrinted>
  <dcterms:created xsi:type="dcterms:W3CDTF">1996-10-08T23:32:33Z</dcterms:created>
  <dcterms:modified xsi:type="dcterms:W3CDTF">2025-04-29T07:52:01Z</dcterms:modified>
</cp:coreProperties>
</file>