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д5" sheetId="5" r:id="rId1"/>
  </sheets>
  <calcPr calcId="144525"/>
</workbook>
</file>

<file path=xl/calcChain.xml><?xml version="1.0" encoding="utf-8"?>
<calcChain xmlns="http://schemas.openxmlformats.org/spreadsheetml/2006/main">
  <c r="D93" i="5" l="1"/>
  <c r="D90" i="5"/>
  <c r="D19" i="5"/>
  <c r="E64" i="5"/>
  <c r="D17" i="5" s="1"/>
  <c r="D16" i="5" s="1"/>
  <c r="D66" i="5" l="1"/>
  <c r="D114" i="5"/>
  <c r="A125" i="5" l="1"/>
  <c r="A36" i="5"/>
  <c r="A42" i="5" s="1"/>
  <c r="A46" i="5" s="1"/>
  <c r="A48" i="5" s="1"/>
  <c r="A50" i="5" s="1"/>
  <c r="A52" i="5" s="1"/>
  <c r="A54" i="5" s="1"/>
  <c r="A56" i="5" s="1"/>
  <c r="D20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58" i="5" l="1"/>
  <c r="A60" i="5" s="1"/>
  <c r="A62" i="5" s="1"/>
  <c r="D26" i="5"/>
  <c r="D27" i="5" s="1"/>
  <c r="A66" i="5" l="1"/>
  <c r="A84" i="5" s="1"/>
  <c r="A89" i="5" s="1"/>
  <c r="A96" i="5" s="1"/>
  <c r="A64" i="5"/>
</calcChain>
</file>

<file path=xl/sharedStrings.xml><?xml version="1.0" encoding="utf-8"?>
<sst xmlns="http://schemas.openxmlformats.org/spreadsheetml/2006/main" count="204" uniqueCount="104">
  <si>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</si>
  <si>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</si>
  <si>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</si>
  <si>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</si>
  <si>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</si>
  <si>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</si>
  <si>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</si>
  <si>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</si>
  <si>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</si>
  <si>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</si>
  <si>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</si>
  <si>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</si>
  <si>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</si>
  <si>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</si>
  <si>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</si>
  <si>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</si>
  <si>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</si>
  <si>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</si>
  <si>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</si>
  <si>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</si>
  <si>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</si>
  <si>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</si>
  <si>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</si>
  <si>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</si>
  <si>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</si>
  <si>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</si>
  <si>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</si>
  <si>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</si>
  <si>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</si>
  <si>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</si>
  <si>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</si>
  <si>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</si>
  <si>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</si>
  <si>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</si>
  <si>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</si>
  <si>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</si>
  <si>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</si>
  <si>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</si>
  <si>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</si>
  <si>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</si>
  <si>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</si>
  <si>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</si>
  <si>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</si>
  <si>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</si>
  <si>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</si>
  <si>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</si>
  <si>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</si>
  <si>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</si>
  <si>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</si>
  <si>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</si>
  <si>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</si>
  <si>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</si>
  <si>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</si>
  <si>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</si>
  <si>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</si>
  <si>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</si>
  <si>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</si>
  <si>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</si>
  <si>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</si>
  <si>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</si>
  <si>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</si>
  <si>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</si>
  <si>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</si>
  <si>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</si>
  <si>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</si>
  <si>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</si>
  <si>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</si>
  <si>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</si>
  <si>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</si>
  <si>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</si>
  <si>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</si>
  <si>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</si>
  <si>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</si>
  <si>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</si>
  <si>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</si>
  <si>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</si>
  <si>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</si>
  <si>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</si>
  <si>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</si>
  <si>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</si>
  <si>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>пр. Декабристов 5.</t>
  </si>
  <si>
    <t>Содержание мест накопления ТКО</t>
  </si>
  <si>
    <t xml:space="preserve">                Отчет об исполнении договора управления  за 2021 год. </t>
  </si>
  <si>
    <t>01.01.2021 г.</t>
  </si>
  <si>
    <t>31.12.2021 г.</t>
  </si>
  <si>
    <t>Замена шаровых кранов (Ду 40 и Ду 50)</t>
  </si>
  <si>
    <t>Замена крана на стояке ГВС</t>
  </si>
  <si>
    <t>Замена секущего крана на ХВС</t>
  </si>
  <si>
    <t>Замена участка кнс (кв. 23, 26)</t>
  </si>
  <si>
    <t>Замена стояков ХГВС, КНС (кв. 31,34,37)</t>
  </si>
  <si>
    <t>Замена кранов на системе отопления (4й подъезд)</t>
  </si>
  <si>
    <t>Замена лежанки кнс чугунной на пп (подвал)</t>
  </si>
  <si>
    <t>Восстановление уличного освещения</t>
  </si>
  <si>
    <t>Очистка крыши от снега, наледи  и сосулек</t>
  </si>
  <si>
    <t>Очистка придомовой территории и вывозу снега</t>
  </si>
  <si>
    <t>Очистка кровли от снега, наледи и сосулек</t>
  </si>
  <si>
    <t>Вывоз веток и ствола дерева с помощью спецтехники</t>
  </si>
  <si>
    <t>Покраска газовой трубы</t>
  </si>
  <si>
    <t>Частичный ремонт кровли (кв.45)</t>
  </si>
  <si>
    <t>Установка окон ПВХ (п.1,2)</t>
  </si>
  <si>
    <t>Очистка придомовой территории от снега с вывозом</t>
  </si>
  <si>
    <t>Уборка мест общего пользования</t>
  </si>
  <si>
    <t>Исполнитель:  ООО "ЕвроДом"</t>
  </si>
  <si>
    <t>ИНН:  5905040369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</si>
</sst>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6" fillId="0" borderId="0" xfId="0" applyNumberFormat="1" applyFont="1"/>
    <xf numFmtId="0" fontId="4" fillId="0" borderId="12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0" fillId="0" borderId="0" xfId="0" applyFill="1"/>
    <xf numFmtId="3" fontId="10" fillId="0" borderId="3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" fontId="13" fillId="0" borderId="3" xfId="0" applyNumberFormat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right"/>
    </xf>
    <xf numFmtId="4" fontId="11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3" fillId="2" borderId="3" xfId="0" applyFont="1" applyFill="1" applyBorder="1"/>
    <xf numFmtId="4" fontId="4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0" fontId="2" fillId="2" borderId="0" xfId="0" applyFont="1" applyFill="1"/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/>
    <xf numFmtId="4" fontId="11" fillId="2" borderId="8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right" vertical="top" wrapText="1"/>
    </xf>
    <xf numFmtId="0" fontId="6" fillId="2" borderId="3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34"/>
  <sheetViews>
    <sheetView tabSelected="1" topLeftCell="A58" zoomScale="85" zoomScaleNormal="85" workbookViewId="0">
      <selection activeCell="A67" sqref="A67:D82"/>
    </sheetView>
  </sheetViews>
  <sheetFormatPr defaultRowHeight="12.75" x14ac:dyDescent="0.2"/>
  <cols>
    <col min="1" max="1" width="3.5703125" customWidth="1"/>
    <col min="2" max="2" width="70.7109375" customWidth="1"/>
    <col min="3" max="3" width="8.7109375" customWidth="1"/>
    <col min="4" max="4" width="16.28515625" style="1" customWidth="1"/>
    <col min="5" max="5" width="11.7109375" customWidth="1"/>
    <col min="6" max="6" width="11.140625" customWidth="1"/>
  </cols>
  <sheetData>
    <row r="1" spans="1:4" ht="15.75" x14ac:dyDescent="0.25">
      <c r="A1" s="65" t="s">
        <v>0</v>
      </c>
      <c r="B1" s="65"/>
      <c r="C1" s="65"/>
      <c r="D1" s="65"/>
    </row>
    <row r="2" spans="1:4" ht="15.75" x14ac:dyDescent="0.25">
      <c r="A2" s="66" t="s">
        <v>45</v>
      </c>
      <c r="B2" s="66"/>
      <c r="C2" s="66"/>
      <c r="D2" s="66"/>
    </row>
    <row r="3" spans="1:4" ht="15.75" x14ac:dyDescent="0.25">
      <c r="A3" s="67" t="s">
        <v>82</v>
      </c>
      <c r="B3" s="68"/>
      <c r="C3" s="68"/>
      <c r="D3" s="69"/>
    </row>
    <row r="4" spans="1:4" ht="15.75" x14ac:dyDescent="0.25">
      <c r="A4" s="70" t="s">
        <v>80</v>
      </c>
      <c r="B4" s="71"/>
      <c r="C4" s="71"/>
      <c r="D4" s="72"/>
    </row>
    <row r="5" spans="1:4" ht="15" x14ac:dyDescent="0.25">
      <c r="A5" s="2" t="s">
        <v>1</v>
      </c>
      <c r="B5" s="2" t="s">
        <v>2</v>
      </c>
      <c r="C5" s="2" t="s">
        <v>3</v>
      </c>
      <c r="D5" s="3" t="s">
        <v>4</v>
      </c>
    </row>
    <row r="6" spans="1:4" ht="15" x14ac:dyDescent="0.25">
      <c r="A6" s="4" t="s">
        <v>5</v>
      </c>
      <c r="B6" s="4"/>
      <c r="C6" s="4"/>
      <c r="D6" s="5"/>
    </row>
    <row r="7" spans="1:4" ht="15" x14ac:dyDescent="0.25">
      <c r="A7" s="6">
        <v>1</v>
      </c>
      <c r="B7" s="7" t="s">
        <v>7</v>
      </c>
      <c r="C7" s="6" t="s">
        <v>6</v>
      </c>
      <c r="D7" s="24" t="s">
        <v>83</v>
      </c>
    </row>
    <row r="8" spans="1:4" ht="15" x14ac:dyDescent="0.25">
      <c r="A8" s="6">
        <v>2</v>
      </c>
      <c r="B8" s="7" t="s">
        <v>8</v>
      </c>
      <c r="C8" s="6" t="s">
        <v>6</v>
      </c>
      <c r="D8" s="24" t="s">
        <v>84</v>
      </c>
    </row>
    <row r="9" spans="1:4" ht="14.25" x14ac:dyDescent="0.2">
      <c r="A9" s="51" t="s">
        <v>9</v>
      </c>
      <c r="B9" s="52"/>
      <c r="C9" s="52"/>
      <c r="D9" s="53"/>
    </row>
    <row r="10" spans="1:4" ht="14.25" x14ac:dyDescent="0.2">
      <c r="A10" s="54" t="s">
        <v>10</v>
      </c>
      <c r="B10" s="55"/>
      <c r="C10" s="55"/>
      <c r="D10" s="56"/>
    </row>
    <row r="11" spans="1:4" ht="14.25" x14ac:dyDescent="0.2">
      <c r="A11" s="51" t="s">
        <v>9</v>
      </c>
      <c r="B11" s="52"/>
      <c r="C11" s="52"/>
      <c r="D11" s="53"/>
    </row>
    <row r="12" spans="1:4" ht="14.25" x14ac:dyDescent="0.2">
      <c r="A12" s="54" t="s">
        <v>10</v>
      </c>
      <c r="B12" s="55"/>
      <c r="C12" s="55"/>
      <c r="D12" s="56"/>
    </row>
    <row r="13" spans="1:4" ht="15" x14ac:dyDescent="0.25">
      <c r="A13" s="25">
        <v>3</v>
      </c>
      <c r="B13" s="34" t="s">
        <v>46</v>
      </c>
      <c r="C13" s="35" t="s">
        <v>17</v>
      </c>
      <c r="D13" s="33">
        <v>-14074.83</v>
      </c>
    </row>
    <row r="14" spans="1:4" ht="15" x14ac:dyDescent="0.25">
      <c r="A14" s="25">
        <f>A13+1</f>
        <v>4</v>
      </c>
      <c r="B14" s="36" t="s">
        <v>47</v>
      </c>
      <c r="C14" s="25"/>
      <c r="D14" s="30">
        <v>0</v>
      </c>
    </row>
    <row r="15" spans="1:4" ht="15" x14ac:dyDescent="0.25">
      <c r="A15" s="25">
        <f t="shared" ref="A15:A29" si="0">A14+1</f>
        <v>5</v>
      </c>
      <c r="B15" s="36" t="s">
        <v>48</v>
      </c>
      <c r="C15" s="25"/>
      <c r="D15" s="30">
        <v>209256.55</v>
      </c>
    </row>
    <row r="16" spans="1:4" ht="15" x14ac:dyDescent="0.25">
      <c r="A16" s="25">
        <f t="shared" si="0"/>
        <v>6</v>
      </c>
      <c r="B16" s="37" t="s">
        <v>49</v>
      </c>
      <c r="C16" s="35" t="s">
        <v>17</v>
      </c>
      <c r="D16" s="33">
        <f>SUM(D17:D19)</f>
        <v>954802.7300000001</v>
      </c>
    </row>
    <row r="17" spans="1:5" ht="12.75" customHeight="1" x14ac:dyDescent="0.25">
      <c r="A17" s="25">
        <f t="shared" si="0"/>
        <v>7</v>
      </c>
      <c r="B17" s="36" t="s">
        <v>50</v>
      </c>
      <c r="C17" s="25"/>
      <c r="D17" s="30">
        <f>E64-D19</f>
        <v>557133.65000000014</v>
      </c>
    </row>
    <row r="18" spans="1:5" ht="12.75" customHeight="1" x14ac:dyDescent="0.25">
      <c r="A18" s="25">
        <f t="shared" si="0"/>
        <v>8</v>
      </c>
      <c r="B18" s="36" t="s">
        <v>51</v>
      </c>
      <c r="C18" s="25"/>
      <c r="D18" s="30">
        <v>214487.48</v>
      </c>
    </row>
    <row r="19" spans="1:5" ht="12.75" customHeight="1" x14ac:dyDescent="0.25">
      <c r="A19" s="25">
        <f t="shared" si="0"/>
        <v>9</v>
      </c>
      <c r="B19" s="36" t="s">
        <v>52</v>
      </c>
      <c r="C19" s="25"/>
      <c r="D19" s="30">
        <f>D56</f>
        <v>183181.6</v>
      </c>
    </row>
    <row r="20" spans="1:5" ht="12.75" customHeight="1" x14ac:dyDescent="0.25">
      <c r="A20" s="25">
        <f t="shared" si="0"/>
        <v>10</v>
      </c>
      <c r="B20" s="37" t="s">
        <v>53</v>
      </c>
      <c r="C20" s="35" t="s">
        <v>17</v>
      </c>
      <c r="D20" s="33">
        <f>D21+D22+D23+D24+D25</f>
        <v>903871.89</v>
      </c>
    </row>
    <row r="21" spans="1:5" ht="12.75" customHeight="1" x14ac:dyDescent="0.25">
      <c r="A21" s="25">
        <f t="shared" si="0"/>
        <v>11</v>
      </c>
      <c r="B21" s="36" t="s">
        <v>54</v>
      </c>
      <c r="C21" s="25"/>
      <c r="D21" s="30">
        <v>889141.89</v>
      </c>
    </row>
    <row r="22" spans="1:5" ht="12.75" customHeight="1" x14ac:dyDescent="0.25">
      <c r="A22" s="25">
        <f t="shared" si="0"/>
        <v>12</v>
      </c>
      <c r="B22" s="36" t="s">
        <v>55</v>
      </c>
      <c r="C22" s="25"/>
      <c r="D22" s="30">
        <v>0</v>
      </c>
    </row>
    <row r="23" spans="1:5" ht="12.75" customHeight="1" x14ac:dyDescent="0.25">
      <c r="A23" s="25">
        <f t="shared" si="0"/>
        <v>13</v>
      </c>
      <c r="B23" s="36" t="s">
        <v>56</v>
      </c>
      <c r="C23" s="25"/>
      <c r="D23" s="30">
        <v>0</v>
      </c>
    </row>
    <row r="24" spans="1:5" ht="12.75" customHeight="1" x14ac:dyDescent="0.25">
      <c r="A24" s="25">
        <f t="shared" si="0"/>
        <v>14</v>
      </c>
      <c r="B24" s="36" t="s">
        <v>57</v>
      </c>
      <c r="C24" s="25"/>
      <c r="D24" s="30">
        <v>14730</v>
      </c>
    </row>
    <row r="25" spans="1:5" ht="12.75" customHeight="1" x14ac:dyDescent="0.25">
      <c r="A25" s="25">
        <f t="shared" si="0"/>
        <v>15</v>
      </c>
      <c r="B25" s="36" t="s">
        <v>58</v>
      </c>
      <c r="C25" s="25"/>
      <c r="D25" s="30">
        <v>0</v>
      </c>
    </row>
    <row r="26" spans="1:5" ht="12.75" customHeight="1" x14ac:dyDescent="0.25">
      <c r="A26" s="25">
        <f t="shared" si="0"/>
        <v>16</v>
      </c>
      <c r="B26" s="37" t="s">
        <v>59</v>
      </c>
      <c r="C26" s="35" t="s">
        <v>17</v>
      </c>
      <c r="D26" s="33">
        <f xml:space="preserve"> D13+D20</f>
        <v>889797.06</v>
      </c>
    </row>
    <row r="27" spans="1:5" ht="12.75" customHeight="1" x14ac:dyDescent="0.25">
      <c r="A27" s="25">
        <f t="shared" si="0"/>
        <v>17</v>
      </c>
      <c r="B27" s="37" t="s">
        <v>60</v>
      </c>
      <c r="C27" s="35" t="s">
        <v>17</v>
      </c>
      <c r="D27" s="33">
        <f>D26-E64-D66</f>
        <v>-58643.190000000061</v>
      </c>
    </row>
    <row r="28" spans="1:5" ht="12.75" customHeight="1" x14ac:dyDescent="0.25">
      <c r="A28" s="25">
        <f t="shared" si="0"/>
        <v>18</v>
      </c>
      <c r="B28" s="36" t="s">
        <v>61</v>
      </c>
      <c r="C28" s="25"/>
      <c r="D28" s="30">
        <v>0</v>
      </c>
    </row>
    <row r="29" spans="1:5" ht="12.75" customHeight="1" x14ac:dyDescent="0.25">
      <c r="A29" s="25">
        <f t="shared" si="0"/>
        <v>19</v>
      </c>
      <c r="B29" s="36" t="s">
        <v>62</v>
      </c>
      <c r="C29" s="25"/>
      <c r="D29" s="30">
        <v>274917.39</v>
      </c>
    </row>
    <row r="30" spans="1:5" ht="12.75" customHeight="1" x14ac:dyDescent="0.2">
      <c r="A30" s="57" t="s">
        <v>26</v>
      </c>
      <c r="B30" s="58"/>
      <c r="C30" s="58"/>
      <c r="D30" s="59"/>
    </row>
    <row r="31" spans="1:5" ht="12.75" customHeight="1" x14ac:dyDescent="0.2">
      <c r="A31" s="60" t="s">
        <v>11</v>
      </c>
      <c r="B31" s="61"/>
      <c r="C31" s="61"/>
      <c r="D31" s="62"/>
    </row>
    <row r="32" spans="1:5" ht="12.75" customHeight="1" x14ac:dyDescent="0.25">
      <c r="A32" s="25">
        <v>3</v>
      </c>
      <c r="B32" s="34" t="s">
        <v>36</v>
      </c>
      <c r="C32" s="25" t="s">
        <v>17</v>
      </c>
      <c r="D32" s="30">
        <v>125529.96</v>
      </c>
      <c r="E32" s="1"/>
    </row>
    <row r="33" spans="1:4" ht="15" x14ac:dyDescent="0.25">
      <c r="A33" s="25"/>
      <c r="B33" s="34" t="s">
        <v>35</v>
      </c>
      <c r="C33" s="25"/>
      <c r="D33" s="38"/>
    </row>
    <row r="34" spans="1:4" ht="15" x14ac:dyDescent="0.25">
      <c r="A34" s="25"/>
      <c r="B34" s="39" t="s">
        <v>38</v>
      </c>
      <c r="C34" s="25"/>
      <c r="D34" s="38"/>
    </row>
    <row r="35" spans="1:4" ht="15" x14ac:dyDescent="0.25">
      <c r="A35" s="25"/>
      <c r="B35" s="39" t="s">
        <v>28</v>
      </c>
      <c r="C35" s="25"/>
      <c r="D35" s="38"/>
    </row>
    <row r="36" spans="1:4" ht="15" x14ac:dyDescent="0.25">
      <c r="A36" s="25">
        <f>A32+1</f>
        <v>4</v>
      </c>
      <c r="B36" s="34" t="s">
        <v>24</v>
      </c>
      <c r="C36" s="25" t="s">
        <v>17</v>
      </c>
      <c r="D36" s="30">
        <v>51398.04</v>
      </c>
    </row>
    <row r="37" spans="1:4" ht="15" x14ac:dyDescent="0.25">
      <c r="A37" s="25"/>
      <c r="B37" s="39" t="s">
        <v>30</v>
      </c>
      <c r="C37" s="25"/>
      <c r="D37" s="38"/>
    </row>
    <row r="38" spans="1:4" ht="15" x14ac:dyDescent="0.25">
      <c r="A38" s="25">
        <v>5</v>
      </c>
      <c r="B38" s="34" t="s">
        <v>101</v>
      </c>
      <c r="C38" s="25" t="s">
        <v>17</v>
      </c>
      <c r="D38" s="30">
        <v>30697.439999999999</v>
      </c>
    </row>
    <row r="39" spans="1:4" ht="15" x14ac:dyDescent="0.25">
      <c r="A39" s="25"/>
      <c r="B39" s="39" t="s">
        <v>27</v>
      </c>
      <c r="C39" s="25"/>
      <c r="D39" s="38"/>
    </row>
    <row r="40" spans="1:4" ht="15" x14ac:dyDescent="0.25">
      <c r="A40" s="25">
        <v>6</v>
      </c>
      <c r="B40" s="34" t="s">
        <v>81</v>
      </c>
      <c r="C40" s="25" t="s">
        <v>17</v>
      </c>
      <c r="D40" s="30">
        <v>9555.7199999999993</v>
      </c>
    </row>
    <row r="41" spans="1:4" ht="15" x14ac:dyDescent="0.25">
      <c r="A41" s="25"/>
      <c r="B41" s="39" t="s">
        <v>27</v>
      </c>
      <c r="C41" s="25"/>
      <c r="D41" s="38"/>
    </row>
    <row r="42" spans="1:4" ht="15" x14ac:dyDescent="0.25">
      <c r="A42" s="25">
        <f>A40+1</f>
        <v>7</v>
      </c>
      <c r="B42" s="37" t="s">
        <v>22</v>
      </c>
      <c r="C42" s="25" t="s">
        <v>17</v>
      </c>
      <c r="D42" s="30">
        <v>7906.92</v>
      </c>
    </row>
    <row r="43" spans="1:4" ht="15" x14ac:dyDescent="0.25">
      <c r="A43" s="25"/>
      <c r="B43" s="36" t="s">
        <v>102</v>
      </c>
      <c r="C43" s="25"/>
      <c r="D43" s="38"/>
    </row>
    <row r="44" spans="1:4" ht="15" x14ac:dyDescent="0.25">
      <c r="A44" s="25"/>
      <c r="B44" s="36" t="s">
        <v>103</v>
      </c>
      <c r="C44" s="25"/>
      <c r="D44" s="38"/>
    </row>
    <row r="45" spans="1:4" ht="15" x14ac:dyDescent="0.25">
      <c r="A45" s="25"/>
      <c r="B45" s="36" t="s">
        <v>37</v>
      </c>
      <c r="C45" s="25"/>
      <c r="D45" s="38"/>
    </row>
    <row r="46" spans="1:4" ht="15" x14ac:dyDescent="0.25">
      <c r="A46" s="25">
        <f>A42+1</f>
        <v>8</v>
      </c>
      <c r="B46" s="37" t="s">
        <v>23</v>
      </c>
      <c r="C46" s="25" t="s">
        <v>17</v>
      </c>
      <c r="D46" s="30">
        <v>12850.44</v>
      </c>
    </row>
    <row r="47" spans="1:4" ht="15" x14ac:dyDescent="0.25">
      <c r="A47" s="25"/>
      <c r="B47" s="36" t="s">
        <v>27</v>
      </c>
      <c r="C47" s="25"/>
      <c r="D47" s="38"/>
    </row>
    <row r="48" spans="1:4" ht="15" x14ac:dyDescent="0.25">
      <c r="A48" s="25">
        <f>A46+1</f>
        <v>9</v>
      </c>
      <c r="B48" s="40" t="s">
        <v>29</v>
      </c>
      <c r="C48" s="25" t="s">
        <v>17</v>
      </c>
      <c r="D48" s="30">
        <v>1977.24</v>
      </c>
    </row>
    <row r="49" spans="1:5" ht="15" x14ac:dyDescent="0.25">
      <c r="A49" s="25"/>
      <c r="B49" s="39" t="s">
        <v>30</v>
      </c>
      <c r="C49" s="25"/>
      <c r="D49" s="38"/>
    </row>
    <row r="50" spans="1:5" ht="15" x14ac:dyDescent="0.25">
      <c r="A50" s="25">
        <f>A48+1</f>
        <v>10</v>
      </c>
      <c r="B50" s="37" t="s">
        <v>32</v>
      </c>
      <c r="C50" s="25" t="s">
        <v>17</v>
      </c>
      <c r="D50" s="30">
        <v>1977.24</v>
      </c>
    </row>
    <row r="51" spans="1:5" ht="15" x14ac:dyDescent="0.25">
      <c r="A51" s="25"/>
      <c r="B51" s="36" t="s">
        <v>28</v>
      </c>
      <c r="C51" s="25"/>
      <c r="D51" s="38"/>
    </row>
    <row r="52" spans="1:5" ht="15" x14ac:dyDescent="0.25">
      <c r="A52" s="25">
        <f>A50+1</f>
        <v>11</v>
      </c>
      <c r="B52" s="37" t="s">
        <v>33</v>
      </c>
      <c r="C52" s="25" t="s">
        <v>17</v>
      </c>
      <c r="D52" s="30">
        <v>2635.56</v>
      </c>
    </row>
    <row r="53" spans="1:5" ht="15" x14ac:dyDescent="0.25">
      <c r="A53" s="25"/>
      <c r="B53" s="36" t="s">
        <v>28</v>
      </c>
      <c r="C53" s="25"/>
      <c r="D53" s="38"/>
    </row>
    <row r="54" spans="1:5" ht="15" x14ac:dyDescent="0.25">
      <c r="A54" s="25">
        <f>A52+1</f>
        <v>12</v>
      </c>
      <c r="B54" s="37" t="s">
        <v>31</v>
      </c>
      <c r="C54" s="25" t="s">
        <v>17</v>
      </c>
      <c r="D54" s="30">
        <v>4284</v>
      </c>
    </row>
    <row r="55" spans="1:5" ht="15" x14ac:dyDescent="0.25">
      <c r="A55" s="25"/>
      <c r="B55" s="36" t="s">
        <v>28</v>
      </c>
      <c r="C55" s="25"/>
      <c r="D55" s="38"/>
    </row>
    <row r="56" spans="1:5" ht="15" x14ac:dyDescent="0.25">
      <c r="A56" s="25">
        <f>A54+1</f>
        <v>13</v>
      </c>
      <c r="B56" s="37" t="s">
        <v>34</v>
      </c>
      <c r="C56" s="25" t="s">
        <v>17</v>
      </c>
      <c r="D56" s="30">
        <v>183181.6</v>
      </c>
    </row>
    <row r="57" spans="1:5" ht="15" x14ac:dyDescent="0.25">
      <c r="A57" s="25"/>
      <c r="B57" s="36" t="s">
        <v>28</v>
      </c>
      <c r="C57" s="25"/>
      <c r="D57" s="38"/>
    </row>
    <row r="58" spans="1:5" ht="15" x14ac:dyDescent="0.25">
      <c r="A58" s="25">
        <f>A56+1</f>
        <v>14</v>
      </c>
      <c r="B58" s="37" t="s">
        <v>39</v>
      </c>
      <c r="C58" s="25" t="s">
        <v>17</v>
      </c>
      <c r="D58" s="30">
        <v>23223.25</v>
      </c>
    </row>
    <row r="59" spans="1:5" ht="12.75" customHeight="1" x14ac:dyDescent="0.25">
      <c r="A59" s="25"/>
      <c r="B59" s="36" t="s">
        <v>28</v>
      </c>
      <c r="C59" s="25"/>
      <c r="D59" s="38"/>
    </row>
    <row r="60" spans="1:5" ht="12.75" customHeight="1" x14ac:dyDescent="0.25">
      <c r="A60" s="25">
        <f>A58+1</f>
        <v>15</v>
      </c>
      <c r="B60" s="37" t="s">
        <v>40</v>
      </c>
      <c r="C60" s="25" t="s">
        <v>17</v>
      </c>
      <c r="D60" s="30">
        <v>169690.93</v>
      </c>
    </row>
    <row r="61" spans="1:5" ht="12.75" customHeight="1" x14ac:dyDescent="0.25">
      <c r="A61" s="25"/>
      <c r="B61" s="36" t="s">
        <v>28</v>
      </c>
      <c r="C61" s="25"/>
      <c r="D61" s="38"/>
    </row>
    <row r="62" spans="1:5" ht="12.75" customHeight="1" x14ac:dyDescent="0.25">
      <c r="A62" s="25">
        <f>A60+1</f>
        <v>16</v>
      </c>
      <c r="B62" s="37" t="s">
        <v>41</v>
      </c>
      <c r="C62" s="25" t="s">
        <v>17</v>
      </c>
      <c r="D62" s="30">
        <v>74042.5</v>
      </c>
    </row>
    <row r="63" spans="1:5" ht="12.75" customHeight="1" x14ac:dyDescent="0.25">
      <c r="A63" s="25"/>
      <c r="B63" s="36" t="s">
        <v>28</v>
      </c>
      <c r="C63" s="25"/>
      <c r="D63" s="38"/>
    </row>
    <row r="64" spans="1:5" ht="12.75" customHeight="1" x14ac:dyDescent="0.25">
      <c r="A64" s="25">
        <f>A62+1</f>
        <v>17</v>
      </c>
      <c r="B64" s="37" t="s">
        <v>43</v>
      </c>
      <c r="C64" s="25" t="s">
        <v>17</v>
      </c>
      <c r="D64" s="30">
        <v>41364.410000000003</v>
      </c>
      <c r="E64" s="14">
        <f>D32+D36+D38+D40+D42+D46+D48+D50+D52+D54+D56+D58+D60+D62+D64</f>
        <v>740315.25000000012</v>
      </c>
    </row>
    <row r="65" spans="1:4" ht="12.75" customHeight="1" x14ac:dyDescent="0.25">
      <c r="A65" s="25"/>
      <c r="B65" s="36" t="s">
        <v>28</v>
      </c>
      <c r="C65" s="25"/>
      <c r="D65" s="38"/>
    </row>
    <row r="66" spans="1:4" ht="12.75" customHeight="1" x14ac:dyDescent="0.25">
      <c r="A66" s="41">
        <f>A62+1</f>
        <v>17</v>
      </c>
      <c r="B66" s="42" t="s">
        <v>25</v>
      </c>
      <c r="C66" s="41" t="s">
        <v>17</v>
      </c>
      <c r="D66" s="43">
        <f xml:space="preserve"> SUM(D67:D82)</f>
        <v>208125</v>
      </c>
    </row>
    <row r="67" spans="1:4" ht="15.75" customHeight="1" x14ac:dyDescent="0.25">
      <c r="A67" s="25">
        <v>1</v>
      </c>
      <c r="B67" s="44" t="s">
        <v>85</v>
      </c>
      <c r="C67" s="45" t="s">
        <v>44</v>
      </c>
      <c r="D67" s="46">
        <v>5666</v>
      </c>
    </row>
    <row r="68" spans="1:4" ht="16.5" customHeight="1" x14ac:dyDescent="0.25">
      <c r="A68" s="25">
        <v>2</v>
      </c>
      <c r="B68" s="44" t="s">
        <v>86</v>
      </c>
      <c r="C68" s="45" t="s">
        <v>44</v>
      </c>
      <c r="D68" s="46">
        <v>382</v>
      </c>
    </row>
    <row r="69" spans="1:4" ht="16.5" customHeight="1" x14ac:dyDescent="0.25">
      <c r="A69" s="25">
        <v>3</v>
      </c>
      <c r="B69" s="44" t="s">
        <v>87</v>
      </c>
      <c r="C69" s="45" t="s">
        <v>44</v>
      </c>
      <c r="D69" s="46">
        <v>378</v>
      </c>
    </row>
    <row r="70" spans="1:4" ht="18" customHeight="1" x14ac:dyDescent="0.25">
      <c r="A70" s="25">
        <v>4</v>
      </c>
      <c r="B70" s="44" t="s">
        <v>88</v>
      </c>
      <c r="C70" s="45" t="s">
        <v>44</v>
      </c>
      <c r="D70" s="46">
        <v>1333</v>
      </c>
    </row>
    <row r="71" spans="1:4" ht="18" customHeight="1" x14ac:dyDescent="0.25">
      <c r="A71" s="25">
        <v>5</v>
      </c>
      <c r="B71" s="44" t="s">
        <v>89</v>
      </c>
      <c r="C71" s="45" t="s">
        <v>44</v>
      </c>
      <c r="D71" s="46">
        <v>25382</v>
      </c>
    </row>
    <row r="72" spans="1:4" ht="16.5" customHeight="1" x14ac:dyDescent="0.25">
      <c r="A72" s="25">
        <v>6</v>
      </c>
      <c r="B72" s="44" t="s">
        <v>90</v>
      </c>
      <c r="C72" s="45" t="s">
        <v>44</v>
      </c>
      <c r="D72" s="46">
        <v>2130</v>
      </c>
    </row>
    <row r="73" spans="1:4" ht="18" customHeight="1" x14ac:dyDescent="0.25">
      <c r="A73" s="25">
        <v>7</v>
      </c>
      <c r="B73" s="44" t="s">
        <v>91</v>
      </c>
      <c r="C73" s="45" t="s">
        <v>44</v>
      </c>
      <c r="D73" s="46">
        <v>8339</v>
      </c>
    </row>
    <row r="74" spans="1:4" ht="18" customHeight="1" x14ac:dyDescent="0.25">
      <c r="A74" s="25">
        <v>8</v>
      </c>
      <c r="B74" s="44" t="s">
        <v>92</v>
      </c>
      <c r="C74" s="45" t="s">
        <v>44</v>
      </c>
      <c r="D74" s="46">
        <v>1197</v>
      </c>
    </row>
    <row r="75" spans="1:4" ht="19.5" customHeight="1" x14ac:dyDescent="0.2">
      <c r="A75" s="47">
        <v>9</v>
      </c>
      <c r="B75" s="44" t="s">
        <v>93</v>
      </c>
      <c r="C75" s="45" t="s">
        <v>44</v>
      </c>
      <c r="D75" s="46">
        <v>13126</v>
      </c>
    </row>
    <row r="76" spans="1:4" ht="15.75" customHeight="1" x14ac:dyDescent="0.2">
      <c r="A76" s="47">
        <v>10</v>
      </c>
      <c r="B76" s="44" t="s">
        <v>94</v>
      </c>
      <c r="C76" s="45" t="s">
        <v>44</v>
      </c>
      <c r="D76" s="46">
        <v>12850</v>
      </c>
    </row>
    <row r="77" spans="1:4" ht="18.75" customHeight="1" x14ac:dyDescent="0.2">
      <c r="A77" s="47">
        <v>11</v>
      </c>
      <c r="B77" s="44" t="s">
        <v>95</v>
      </c>
      <c r="C77" s="45" t="s">
        <v>44</v>
      </c>
      <c r="D77" s="46">
        <v>2801</v>
      </c>
    </row>
    <row r="78" spans="1:4" ht="16.5" customHeight="1" x14ac:dyDescent="0.2">
      <c r="A78" s="47">
        <v>12</v>
      </c>
      <c r="B78" s="44" t="s">
        <v>96</v>
      </c>
      <c r="C78" s="45" t="s">
        <v>44</v>
      </c>
      <c r="D78" s="46">
        <v>3000</v>
      </c>
    </row>
    <row r="79" spans="1:4" ht="17.25" customHeight="1" x14ac:dyDescent="0.2">
      <c r="A79" s="47">
        <v>13</v>
      </c>
      <c r="B79" s="44" t="s">
        <v>97</v>
      </c>
      <c r="C79" s="45" t="s">
        <v>44</v>
      </c>
      <c r="D79" s="46">
        <v>4087</v>
      </c>
    </row>
    <row r="80" spans="1:4" ht="17.25" customHeight="1" x14ac:dyDescent="0.2">
      <c r="A80" s="47">
        <v>14</v>
      </c>
      <c r="B80" s="44" t="s">
        <v>98</v>
      </c>
      <c r="C80" s="45" t="s">
        <v>44</v>
      </c>
      <c r="D80" s="46">
        <v>10242</v>
      </c>
    </row>
    <row r="81" spans="1:4" ht="18" customHeight="1" x14ac:dyDescent="0.2">
      <c r="A81" s="47">
        <v>15</v>
      </c>
      <c r="B81" s="44" t="s">
        <v>99</v>
      </c>
      <c r="C81" s="45" t="s">
        <v>44</v>
      </c>
      <c r="D81" s="46">
        <v>110400</v>
      </c>
    </row>
    <row r="82" spans="1:4" ht="15.75" customHeight="1" x14ac:dyDescent="0.2">
      <c r="A82" s="47">
        <v>16</v>
      </c>
      <c r="B82" s="44" t="s">
        <v>100</v>
      </c>
      <c r="C82" s="45" t="s">
        <v>44</v>
      </c>
      <c r="D82" s="46">
        <v>6812</v>
      </c>
    </row>
    <row r="83" spans="1:4" ht="12.75" customHeight="1" x14ac:dyDescent="0.25">
      <c r="A83" s="26"/>
      <c r="B83" s="15"/>
      <c r="C83" s="26"/>
      <c r="D83" s="27"/>
    </row>
    <row r="84" spans="1:4" ht="12.75" customHeight="1" x14ac:dyDescent="0.25">
      <c r="A84" s="6">
        <f>A66+1</f>
        <v>18</v>
      </c>
      <c r="B84" s="48" t="s">
        <v>12</v>
      </c>
      <c r="C84" s="49"/>
      <c r="D84" s="50"/>
    </row>
    <row r="85" spans="1:4" ht="12.75" customHeight="1" x14ac:dyDescent="0.25">
      <c r="A85" s="6"/>
      <c r="B85" s="12" t="s">
        <v>13</v>
      </c>
      <c r="C85" s="6" t="s">
        <v>17</v>
      </c>
      <c r="D85" s="8">
        <v>0</v>
      </c>
    </row>
    <row r="86" spans="1:4" ht="12.75" customHeight="1" x14ac:dyDescent="0.25">
      <c r="A86" s="6"/>
      <c r="B86" s="12" t="s">
        <v>14</v>
      </c>
      <c r="C86" s="6" t="s">
        <v>17</v>
      </c>
      <c r="D86" s="8">
        <v>0</v>
      </c>
    </row>
    <row r="87" spans="1:4" ht="12.75" customHeight="1" x14ac:dyDescent="0.25">
      <c r="A87" s="6"/>
      <c r="B87" s="12" t="s">
        <v>15</v>
      </c>
      <c r="C87" s="6" t="s">
        <v>17</v>
      </c>
      <c r="D87" s="8">
        <v>0</v>
      </c>
    </row>
    <row r="88" spans="1:4" ht="12.75" customHeight="1" x14ac:dyDescent="0.25">
      <c r="A88" s="6"/>
      <c r="B88" s="12" t="s">
        <v>16</v>
      </c>
      <c r="C88" s="6" t="s">
        <v>17</v>
      </c>
      <c r="D88" s="8">
        <v>0</v>
      </c>
    </row>
    <row r="89" spans="1:4" ht="12.75" customHeight="1" x14ac:dyDescent="0.2">
      <c r="A89" s="16">
        <f>A84+1</f>
        <v>19</v>
      </c>
      <c r="B89" s="21" t="s">
        <v>63</v>
      </c>
      <c r="C89" s="21"/>
      <c r="D89" s="17"/>
    </row>
    <row r="90" spans="1:4" ht="12.75" customHeight="1" x14ac:dyDescent="0.25">
      <c r="A90" s="18"/>
      <c r="B90" s="19" t="s">
        <v>64</v>
      </c>
      <c r="C90" s="6" t="s">
        <v>17</v>
      </c>
      <c r="D90" s="33">
        <f>D91-D92</f>
        <v>-109173.57</v>
      </c>
    </row>
    <row r="91" spans="1:4" ht="12.75" customHeight="1" x14ac:dyDescent="0.25">
      <c r="A91" s="6"/>
      <c r="B91" s="12" t="s">
        <v>61</v>
      </c>
      <c r="C91" s="6"/>
      <c r="D91" s="30">
        <v>0</v>
      </c>
    </row>
    <row r="92" spans="1:4" ht="12.75" customHeight="1" x14ac:dyDescent="0.25">
      <c r="A92" s="18"/>
      <c r="B92" s="12" t="s">
        <v>62</v>
      </c>
      <c r="C92" s="6"/>
      <c r="D92" s="30">
        <v>109173.57</v>
      </c>
    </row>
    <row r="93" spans="1:4" ht="12.75" customHeight="1" x14ac:dyDescent="0.25">
      <c r="A93" s="6"/>
      <c r="B93" s="12" t="s">
        <v>65</v>
      </c>
      <c r="C93" s="6" t="s">
        <v>17</v>
      </c>
      <c r="D93" s="33">
        <f>D94-D95</f>
        <v>-118895.34</v>
      </c>
    </row>
    <row r="94" spans="1:4" ht="12.75" customHeight="1" x14ac:dyDescent="0.25">
      <c r="A94" s="18"/>
      <c r="B94" s="12" t="s">
        <v>61</v>
      </c>
      <c r="C94" s="6"/>
      <c r="D94" s="30">
        <v>0</v>
      </c>
    </row>
    <row r="95" spans="1:4" ht="12.75" customHeight="1" x14ac:dyDescent="0.25">
      <c r="A95" s="6"/>
      <c r="B95" s="12" t="s">
        <v>62</v>
      </c>
      <c r="C95" s="6"/>
      <c r="D95" s="30">
        <v>118895.34</v>
      </c>
    </row>
    <row r="96" spans="1:4" ht="12.75" customHeight="1" x14ac:dyDescent="0.25">
      <c r="A96" s="6">
        <f>A89+1</f>
        <v>20</v>
      </c>
      <c r="B96" s="63" t="s">
        <v>66</v>
      </c>
      <c r="C96" s="63"/>
      <c r="D96" s="64"/>
    </row>
    <row r="97" spans="1:4" ht="12.75" customHeight="1" x14ac:dyDescent="0.25">
      <c r="A97" s="6"/>
      <c r="B97" s="20" t="s">
        <v>67</v>
      </c>
      <c r="C97" s="6"/>
      <c r="D97" s="8"/>
    </row>
    <row r="98" spans="1:4" ht="12.75" customHeight="1" x14ac:dyDescent="0.25">
      <c r="A98" s="6"/>
      <c r="B98" s="12" t="s">
        <v>68</v>
      </c>
      <c r="C98" s="6" t="s">
        <v>69</v>
      </c>
      <c r="D98" s="8"/>
    </row>
    <row r="99" spans="1:4" ht="12.75" customHeight="1" x14ac:dyDescent="0.25">
      <c r="A99" s="6"/>
      <c r="B99" s="12" t="s">
        <v>70</v>
      </c>
      <c r="C99" s="6" t="s">
        <v>69</v>
      </c>
      <c r="D99" s="29">
        <v>3615</v>
      </c>
    </row>
    <row r="100" spans="1:4" ht="12.75" customHeight="1" x14ac:dyDescent="0.25">
      <c r="A100" s="6"/>
      <c r="B100" s="12" t="s">
        <v>71</v>
      </c>
      <c r="C100" s="6" t="s">
        <v>17</v>
      </c>
      <c r="D100" s="30">
        <v>97584.91</v>
      </c>
    </row>
    <row r="101" spans="1:4" ht="12.75" customHeight="1" x14ac:dyDescent="0.25">
      <c r="A101" s="6"/>
      <c r="B101" s="12" t="s">
        <v>72</v>
      </c>
      <c r="C101" s="6" t="s">
        <v>17</v>
      </c>
      <c r="D101" s="28">
        <v>90506.79</v>
      </c>
    </row>
    <row r="102" spans="1:4" ht="12.75" customHeight="1" x14ac:dyDescent="0.25">
      <c r="A102" s="6"/>
      <c r="B102" s="12" t="s">
        <v>73</v>
      </c>
      <c r="C102" s="6" t="s">
        <v>17</v>
      </c>
      <c r="D102" s="28">
        <v>48582.74</v>
      </c>
    </row>
    <row r="103" spans="1:4" ht="12.75" customHeight="1" x14ac:dyDescent="0.25">
      <c r="A103" s="6"/>
      <c r="B103" s="12" t="s">
        <v>74</v>
      </c>
      <c r="C103" s="6" t="s">
        <v>17</v>
      </c>
      <c r="D103" s="29">
        <v>129132.89</v>
      </c>
    </row>
    <row r="104" spans="1:4" ht="12.75" customHeight="1" x14ac:dyDescent="0.25">
      <c r="A104" s="6"/>
      <c r="B104" s="12" t="s">
        <v>75</v>
      </c>
      <c r="C104" s="6" t="s">
        <v>17</v>
      </c>
      <c r="D104" s="29">
        <v>129132.89</v>
      </c>
    </row>
    <row r="105" spans="1:4" ht="12.75" customHeight="1" x14ac:dyDescent="0.25">
      <c r="A105" s="6"/>
      <c r="B105" s="12" t="s">
        <v>76</v>
      </c>
      <c r="C105" s="6" t="s">
        <v>17</v>
      </c>
      <c r="D105" s="31">
        <v>0</v>
      </c>
    </row>
    <row r="106" spans="1:4" ht="12.75" customHeight="1" x14ac:dyDescent="0.25">
      <c r="A106" s="6"/>
      <c r="B106" s="12" t="s">
        <v>77</v>
      </c>
      <c r="C106" s="6" t="s">
        <v>17</v>
      </c>
      <c r="D106" s="32">
        <v>0</v>
      </c>
    </row>
    <row r="107" spans="1:4" ht="12.75" customHeight="1" x14ac:dyDescent="0.25">
      <c r="A107" s="6"/>
      <c r="B107" s="20" t="s">
        <v>78</v>
      </c>
      <c r="C107" s="6"/>
      <c r="D107" s="32"/>
    </row>
    <row r="108" spans="1:4" ht="12.75" customHeight="1" x14ac:dyDescent="0.25">
      <c r="A108" s="6"/>
      <c r="B108" s="12" t="s">
        <v>68</v>
      </c>
      <c r="C108" s="6" t="s">
        <v>69</v>
      </c>
      <c r="D108" s="32"/>
    </row>
    <row r="109" spans="1:4" ht="12.75" customHeight="1" x14ac:dyDescent="0.25">
      <c r="A109" s="6"/>
      <c r="B109" s="12" t="s">
        <v>70</v>
      </c>
      <c r="C109" s="6" t="s">
        <v>69</v>
      </c>
      <c r="D109" s="29">
        <v>6594.46</v>
      </c>
    </row>
    <row r="110" spans="1:4" ht="12.75" customHeight="1" x14ac:dyDescent="0.25">
      <c r="A110" s="6"/>
      <c r="B110" s="12" t="s">
        <v>71</v>
      </c>
      <c r="C110" s="6" t="s">
        <v>17</v>
      </c>
      <c r="D110" s="28">
        <v>127274.02</v>
      </c>
    </row>
    <row r="111" spans="1:4" ht="12.75" customHeight="1" x14ac:dyDescent="0.25">
      <c r="A111" s="6"/>
      <c r="B111" s="12" t="s">
        <v>72</v>
      </c>
      <c r="C111" s="6" t="s">
        <v>17</v>
      </c>
      <c r="D111" s="28">
        <v>116616.98</v>
      </c>
    </row>
    <row r="112" spans="1:4" ht="12.75" customHeight="1" x14ac:dyDescent="0.25">
      <c r="A112" s="6"/>
      <c r="B112" s="12" t="s">
        <v>73</v>
      </c>
      <c r="C112" s="6" t="s">
        <v>17</v>
      </c>
      <c r="D112" s="28">
        <v>55197.64</v>
      </c>
    </row>
    <row r="113" spans="1:4" ht="12.75" customHeight="1" x14ac:dyDescent="0.25">
      <c r="A113" s="6"/>
      <c r="B113" s="12" t="s">
        <v>74</v>
      </c>
      <c r="C113" s="6" t="s">
        <v>17</v>
      </c>
      <c r="D113" s="29">
        <v>170814.36</v>
      </c>
    </row>
    <row r="114" spans="1:4" ht="12.75" customHeight="1" x14ac:dyDescent="0.25">
      <c r="A114" s="6"/>
      <c r="B114" s="12" t="s">
        <v>75</v>
      </c>
      <c r="C114" s="6" t="s">
        <v>17</v>
      </c>
      <c r="D114" s="29">
        <f>D113</f>
        <v>170814.36</v>
      </c>
    </row>
    <row r="115" spans="1:4" ht="12.75" customHeight="1" x14ac:dyDescent="0.25">
      <c r="A115" s="6"/>
      <c r="B115" s="12" t="s">
        <v>76</v>
      </c>
      <c r="C115" s="6" t="s">
        <v>17</v>
      </c>
      <c r="D115" s="32">
        <v>0</v>
      </c>
    </row>
    <row r="116" spans="1:4" ht="12.75" customHeight="1" x14ac:dyDescent="0.25">
      <c r="A116" s="6"/>
      <c r="B116" s="12" t="s">
        <v>77</v>
      </c>
      <c r="C116" s="6" t="s">
        <v>17</v>
      </c>
      <c r="D116" s="32">
        <v>0</v>
      </c>
    </row>
    <row r="117" spans="1:4" ht="12.75" customHeight="1" x14ac:dyDescent="0.25">
      <c r="A117" s="6"/>
      <c r="B117" s="20" t="s">
        <v>79</v>
      </c>
      <c r="C117" s="6"/>
      <c r="D117" s="32"/>
    </row>
    <row r="118" spans="1:4" ht="12.75" customHeight="1" x14ac:dyDescent="0.25">
      <c r="A118" s="6"/>
      <c r="B118" s="12" t="s">
        <v>72</v>
      </c>
      <c r="C118" s="6" t="s">
        <v>17</v>
      </c>
      <c r="D118" s="28">
        <v>0</v>
      </c>
    </row>
    <row r="119" spans="1:4" ht="12.75" customHeight="1" x14ac:dyDescent="0.25">
      <c r="A119" s="6"/>
      <c r="B119" s="12" t="s">
        <v>73</v>
      </c>
      <c r="C119" s="6" t="s">
        <v>17</v>
      </c>
      <c r="D119" s="28">
        <v>0</v>
      </c>
    </row>
    <row r="120" spans="1:4" ht="12.75" customHeight="1" x14ac:dyDescent="0.25">
      <c r="A120" s="6">
        <v>22</v>
      </c>
      <c r="B120" s="48" t="s">
        <v>12</v>
      </c>
      <c r="C120" s="49"/>
      <c r="D120" s="50"/>
    </row>
    <row r="121" spans="1:4" ht="12.75" customHeight="1" x14ac:dyDescent="0.25">
      <c r="A121" s="6"/>
      <c r="B121" s="12" t="s">
        <v>13</v>
      </c>
      <c r="C121" s="6" t="s">
        <v>42</v>
      </c>
      <c r="D121" s="9">
        <v>0</v>
      </c>
    </row>
    <row r="122" spans="1:4" ht="12.75" customHeight="1" x14ac:dyDescent="0.25">
      <c r="A122" s="6"/>
      <c r="B122" s="12" t="s">
        <v>14</v>
      </c>
      <c r="C122" s="6" t="s">
        <v>42</v>
      </c>
      <c r="D122" s="9">
        <v>0</v>
      </c>
    </row>
    <row r="123" spans="1:4" ht="12.75" customHeight="1" x14ac:dyDescent="0.25">
      <c r="A123" s="6"/>
      <c r="B123" s="12" t="s">
        <v>15</v>
      </c>
      <c r="C123" s="6" t="s">
        <v>42</v>
      </c>
      <c r="D123" s="9">
        <v>0</v>
      </c>
    </row>
    <row r="124" spans="1:4" ht="12.75" customHeight="1" x14ac:dyDescent="0.25">
      <c r="A124" s="6"/>
      <c r="B124" s="12" t="s">
        <v>16</v>
      </c>
      <c r="C124" s="6" t="s">
        <v>17</v>
      </c>
      <c r="D124" s="9">
        <v>0</v>
      </c>
    </row>
    <row r="125" spans="1:4" ht="12.75" customHeight="1" x14ac:dyDescent="0.25">
      <c r="A125" s="6">
        <f>A120+1</f>
        <v>23</v>
      </c>
      <c r="B125" s="48" t="s">
        <v>18</v>
      </c>
      <c r="C125" s="49"/>
      <c r="D125" s="50"/>
    </row>
    <row r="126" spans="1:4" s="22" customFormat="1" ht="12.75" customHeight="1" x14ac:dyDescent="0.25">
      <c r="A126" s="6"/>
      <c r="B126" s="12" t="s">
        <v>19</v>
      </c>
      <c r="C126" s="6" t="s">
        <v>42</v>
      </c>
      <c r="D126" s="23">
        <v>12</v>
      </c>
    </row>
    <row r="127" spans="1:4" s="22" customFormat="1" ht="12.75" customHeight="1" x14ac:dyDescent="0.25">
      <c r="A127" s="6"/>
      <c r="B127" s="12" t="s">
        <v>20</v>
      </c>
      <c r="C127" s="6" t="s">
        <v>42</v>
      </c>
      <c r="D127" s="23">
        <v>7</v>
      </c>
    </row>
    <row r="128" spans="1:4" s="22" customFormat="1" ht="12.75" customHeight="1" x14ac:dyDescent="0.25">
      <c r="A128" s="6"/>
      <c r="B128" s="12" t="s">
        <v>21</v>
      </c>
      <c r="C128" s="6" t="s">
        <v>17</v>
      </c>
      <c r="D128" s="28">
        <v>67366.25</v>
      </c>
    </row>
    <row r="129" spans="1:4" ht="12.75" customHeight="1" x14ac:dyDescent="0.25">
      <c r="A129" s="13"/>
      <c r="B129" s="10"/>
      <c r="C129" s="10"/>
      <c r="D129" s="11"/>
    </row>
    <row r="130" spans="1:4" ht="12.75" customHeight="1" x14ac:dyDescent="0.25">
      <c r="A130" s="13"/>
      <c r="B130" s="10"/>
      <c r="C130" s="10"/>
      <c r="D130" s="11"/>
    </row>
    <row r="131" spans="1:4" ht="12.75" customHeight="1" x14ac:dyDescent="0.2"/>
    <row r="132" spans="1:4" ht="12.75" customHeight="1" x14ac:dyDescent="0.2"/>
    <row r="133" spans="1:4" ht="12.75" customHeight="1" x14ac:dyDescent="0.2"/>
    <row r="134" spans="1:4" ht="12.75" customHeight="1" x14ac:dyDescent="0.2"/>
    <row r="135" spans="1:4" ht="12.75" customHeight="1" x14ac:dyDescent="0.2"/>
    <row r="136" spans="1:4" ht="12.75" customHeight="1" x14ac:dyDescent="0.2"/>
    <row r="137" spans="1:4" ht="12.75" customHeight="1" x14ac:dyDescent="0.2"/>
    <row r="138" spans="1:4" ht="12.75" customHeight="1" x14ac:dyDescent="0.2"/>
    <row r="139" spans="1:4" ht="12.75" customHeight="1" x14ac:dyDescent="0.2"/>
    <row r="140" spans="1:4" ht="12.75" customHeight="1" x14ac:dyDescent="0.2"/>
    <row r="141" spans="1:4" ht="12.75" customHeight="1" x14ac:dyDescent="0.2"/>
    <row r="142" spans="1:4" ht="12.75" customHeight="1" x14ac:dyDescent="0.2"/>
    <row r="143" spans="1:4" ht="12.75" customHeight="1" x14ac:dyDescent="0.2"/>
    <row r="144" spans="1: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  <row r="2025" ht="12.75" customHeight="1" x14ac:dyDescent="0.2"/>
    <row r="2026" ht="12.75" customHeight="1" x14ac:dyDescent="0.2"/>
    <row r="2027" ht="12.75" customHeight="1" x14ac:dyDescent="0.2"/>
    <row r="2028" ht="12.75" customHeight="1" x14ac:dyDescent="0.2"/>
    <row r="2029" ht="12.75" customHeight="1" x14ac:dyDescent="0.2"/>
    <row r="2030" ht="12.75" customHeight="1" x14ac:dyDescent="0.2"/>
    <row r="2031" ht="12.75" customHeight="1" x14ac:dyDescent="0.2"/>
    <row r="2032" ht="12.75" customHeight="1" x14ac:dyDescent="0.2"/>
    <row r="2033" ht="12.75" customHeight="1" x14ac:dyDescent="0.2"/>
    <row r="2034" ht="12.75" customHeight="1" x14ac:dyDescent="0.2"/>
    <row r="2035" ht="12.75" customHeight="1" x14ac:dyDescent="0.2"/>
    <row r="2036" ht="12.75" customHeight="1" x14ac:dyDescent="0.2"/>
    <row r="2037" ht="12.75" customHeight="1" x14ac:dyDescent="0.2"/>
    <row r="2038" ht="12.75" customHeight="1" x14ac:dyDescent="0.2"/>
    <row r="2039" ht="12.75" customHeight="1" x14ac:dyDescent="0.2"/>
    <row r="2040" ht="12.75" customHeight="1" x14ac:dyDescent="0.2"/>
    <row r="2041" ht="12.75" customHeight="1" x14ac:dyDescent="0.2"/>
    <row r="2042" ht="12.75" customHeight="1" x14ac:dyDescent="0.2"/>
    <row r="2043" ht="12.75" customHeight="1" x14ac:dyDescent="0.2"/>
    <row r="2044" ht="12.75" customHeight="1" x14ac:dyDescent="0.2"/>
    <row r="2045" ht="12.75" customHeight="1" x14ac:dyDescent="0.2"/>
    <row r="2046" ht="12.75" customHeight="1" x14ac:dyDescent="0.2"/>
    <row r="2047" ht="12.75" customHeight="1" x14ac:dyDescent="0.2"/>
    <row r="2048" ht="12.75" customHeight="1" x14ac:dyDescent="0.2"/>
    <row r="2049" ht="12.75" customHeight="1" x14ac:dyDescent="0.2"/>
    <row r="2050" ht="12.75" customHeight="1" x14ac:dyDescent="0.2"/>
    <row r="2051" ht="12.75" customHeight="1" x14ac:dyDescent="0.2"/>
    <row r="2052" ht="12.75" customHeight="1" x14ac:dyDescent="0.2"/>
    <row r="2053" ht="12.75" customHeight="1" x14ac:dyDescent="0.2"/>
    <row r="2054" ht="12.75" customHeight="1" x14ac:dyDescent="0.2"/>
    <row r="2055" ht="12.75" customHeight="1" x14ac:dyDescent="0.2"/>
    <row r="2056" ht="12.75" customHeight="1" x14ac:dyDescent="0.2"/>
    <row r="2057" ht="12.75" customHeight="1" x14ac:dyDescent="0.2"/>
    <row r="2058" ht="12.75" customHeight="1" x14ac:dyDescent="0.2"/>
    <row r="2059" ht="12.75" customHeight="1" x14ac:dyDescent="0.2"/>
    <row r="2060" ht="12.75" customHeight="1" x14ac:dyDescent="0.2"/>
    <row r="2061" ht="12.75" customHeight="1" x14ac:dyDescent="0.2"/>
    <row r="2062" ht="12.75" customHeight="1" x14ac:dyDescent="0.2"/>
    <row r="2063" ht="12.75" customHeight="1" x14ac:dyDescent="0.2"/>
    <row r="2064" ht="12.75" customHeight="1" x14ac:dyDescent="0.2"/>
    <row r="2065" ht="12.75" customHeight="1" x14ac:dyDescent="0.2"/>
    <row r="2066" ht="12.75" customHeight="1" x14ac:dyDescent="0.2"/>
    <row r="2067" ht="12.75" customHeight="1" x14ac:dyDescent="0.2"/>
    <row r="2068" ht="12.75" customHeight="1" x14ac:dyDescent="0.2"/>
    <row r="2069" ht="12.75" customHeight="1" x14ac:dyDescent="0.2"/>
    <row r="2070" ht="12.75" customHeight="1" x14ac:dyDescent="0.2"/>
    <row r="2071" ht="12.75" customHeight="1" x14ac:dyDescent="0.2"/>
    <row r="2072" ht="12.75" customHeight="1" x14ac:dyDescent="0.2"/>
    <row r="2073" ht="12.75" customHeight="1" x14ac:dyDescent="0.2"/>
    <row r="2074" ht="12.75" customHeight="1" x14ac:dyDescent="0.2"/>
    <row r="2075" ht="12.75" customHeight="1" x14ac:dyDescent="0.2"/>
    <row r="2076" ht="12.75" customHeight="1" x14ac:dyDescent="0.2"/>
    <row r="2077" ht="12.75" customHeight="1" x14ac:dyDescent="0.2"/>
    <row r="2078" ht="12.75" customHeight="1" x14ac:dyDescent="0.2"/>
    <row r="2079" ht="12.75" customHeight="1" x14ac:dyDescent="0.2"/>
    <row r="2080" ht="12.75" customHeight="1" x14ac:dyDescent="0.2"/>
    <row r="2081" ht="12.75" customHeight="1" x14ac:dyDescent="0.2"/>
    <row r="2082" ht="12.75" customHeight="1" x14ac:dyDescent="0.2"/>
    <row r="2083" ht="12.75" customHeight="1" x14ac:dyDescent="0.2"/>
    <row r="2084" ht="12.75" customHeight="1" x14ac:dyDescent="0.2"/>
    <row r="2085" ht="12.75" customHeight="1" x14ac:dyDescent="0.2"/>
    <row r="2086" ht="12.75" customHeight="1" x14ac:dyDescent="0.2"/>
    <row r="2087" ht="12.75" customHeight="1" x14ac:dyDescent="0.2"/>
    <row r="2088" ht="12.75" customHeight="1" x14ac:dyDescent="0.2"/>
    <row r="2089" ht="12.75" customHeight="1" x14ac:dyDescent="0.2"/>
    <row r="2090" ht="12.75" customHeight="1" x14ac:dyDescent="0.2"/>
    <row r="2091" ht="12.75" customHeight="1" x14ac:dyDescent="0.2"/>
    <row r="2092" ht="12.75" customHeight="1" x14ac:dyDescent="0.2"/>
    <row r="2093" ht="12.75" customHeight="1" x14ac:dyDescent="0.2"/>
    <row r="2094" ht="12.75" customHeight="1" x14ac:dyDescent="0.2"/>
    <row r="2095" ht="12.75" customHeight="1" x14ac:dyDescent="0.2"/>
    <row r="2096" ht="12.75" customHeight="1" x14ac:dyDescent="0.2"/>
    <row r="2097" ht="12.75" customHeight="1" x14ac:dyDescent="0.2"/>
    <row r="2098" ht="12.75" customHeight="1" x14ac:dyDescent="0.2"/>
    <row r="2099" ht="12.75" customHeight="1" x14ac:dyDescent="0.2"/>
    <row r="2100" ht="12.75" customHeight="1" x14ac:dyDescent="0.2"/>
    <row r="2101" ht="12.75" customHeight="1" x14ac:dyDescent="0.2"/>
    <row r="2102" ht="12.75" customHeight="1" x14ac:dyDescent="0.2"/>
    <row r="2103" ht="12.75" customHeight="1" x14ac:dyDescent="0.2"/>
    <row r="2104" ht="12.75" customHeight="1" x14ac:dyDescent="0.2"/>
    <row r="2105" ht="12.75" customHeight="1" x14ac:dyDescent="0.2"/>
    <row r="2106" ht="12.75" customHeight="1" x14ac:dyDescent="0.2"/>
    <row r="2107" ht="12.75" customHeight="1" x14ac:dyDescent="0.2"/>
    <row r="2108" ht="12.75" customHeight="1" x14ac:dyDescent="0.2"/>
    <row r="2109" ht="12.75" customHeight="1" x14ac:dyDescent="0.2"/>
    <row r="2110" ht="12.75" customHeight="1" x14ac:dyDescent="0.2"/>
    <row r="2111" ht="12.75" customHeight="1" x14ac:dyDescent="0.2"/>
    <row r="2112" ht="12.75" customHeight="1" x14ac:dyDescent="0.2"/>
    <row r="2113" ht="12.75" customHeight="1" x14ac:dyDescent="0.2"/>
    <row r="2114" ht="12.75" customHeight="1" x14ac:dyDescent="0.2"/>
    <row r="2115" ht="12.75" customHeight="1" x14ac:dyDescent="0.2"/>
    <row r="2116" ht="12.75" customHeight="1" x14ac:dyDescent="0.2"/>
    <row r="2117" ht="12.75" customHeight="1" x14ac:dyDescent="0.2"/>
    <row r="2118" ht="12.75" customHeight="1" x14ac:dyDescent="0.2"/>
    <row r="2119" ht="12.75" customHeight="1" x14ac:dyDescent="0.2"/>
    <row r="2120" ht="12.75" customHeight="1" x14ac:dyDescent="0.2"/>
    <row r="2121" ht="12.75" customHeight="1" x14ac:dyDescent="0.2"/>
    <row r="2122" ht="12.75" customHeight="1" x14ac:dyDescent="0.2"/>
    <row r="2123" ht="12.75" customHeight="1" x14ac:dyDescent="0.2"/>
    <row r="2124" ht="12.75" customHeight="1" x14ac:dyDescent="0.2"/>
    <row r="2125" ht="12.75" customHeight="1" x14ac:dyDescent="0.2"/>
    <row r="2126" ht="12.75" customHeight="1" x14ac:dyDescent="0.2"/>
    <row r="2127" ht="12.75" customHeight="1" x14ac:dyDescent="0.2"/>
    <row r="2128" ht="12.75" customHeight="1" x14ac:dyDescent="0.2"/>
    <row r="2129" ht="12.75" customHeight="1" x14ac:dyDescent="0.2"/>
    <row r="2130" ht="12.75" customHeight="1" x14ac:dyDescent="0.2"/>
    <row r="2131" ht="12.75" customHeight="1" x14ac:dyDescent="0.2"/>
    <row r="2132" ht="12.75" customHeight="1" x14ac:dyDescent="0.2"/>
    <row r="2133" ht="12.75" customHeight="1" x14ac:dyDescent="0.2"/>
    <row r="2134" ht="12.75" customHeight="1" x14ac:dyDescent="0.2"/>
    <row r="2135" ht="12.75" customHeight="1" x14ac:dyDescent="0.2"/>
    <row r="2136" ht="12.75" customHeight="1" x14ac:dyDescent="0.2"/>
    <row r="2137" ht="12.75" customHeight="1" x14ac:dyDescent="0.2"/>
    <row r="2138" ht="12.75" customHeight="1" x14ac:dyDescent="0.2"/>
    <row r="2139" ht="12.75" customHeight="1" x14ac:dyDescent="0.2"/>
    <row r="2140" ht="12.75" customHeight="1" x14ac:dyDescent="0.2"/>
    <row r="2141" ht="12.75" customHeight="1" x14ac:dyDescent="0.2"/>
    <row r="2142" ht="12.75" customHeight="1" x14ac:dyDescent="0.2"/>
    <row r="2143" ht="12.75" customHeight="1" x14ac:dyDescent="0.2"/>
    <row r="2144" ht="12.75" customHeight="1" x14ac:dyDescent="0.2"/>
    <row r="2145" ht="12.75" customHeight="1" x14ac:dyDescent="0.2"/>
    <row r="2146" ht="12.75" customHeight="1" x14ac:dyDescent="0.2"/>
    <row r="2147" ht="12.75" customHeight="1" x14ac:dyDescent="0.2"/>
    <row r="2148" ht="12.75" customHeight="1" x14ac:dyDescent="0.2"/>
    <row r="2149" ht="12.75" customHeight="1" x14ac:dyDescent="0.2"/>
    <row r="2150" ht="12.75" customHeight="1" x14ac:dyDescent="0.2"/>
    <row r="2151" ht="12.75" customHeight="1" x14ac:dyDescent="0.2"/>
    <row r="2152" ht="12.75" customHeight="1" x14ac:dyDescent="0.2"/>
    <row r="2153" ht="12.75" customHeight="1" x14ac:dyDescent="0.2"/>
    <row r="2154" ht="12.75" customHeight="1" x14ac:dyDescent="0.2"/>
    <row r="2155" ht="12.75" customHeight="1" x14ac:dyDescent="0.2"/>
    <row r="2156" ht="12.75" customHeight="1" x14ac:dyDescent="0.2"/>
    <row r="2157" ht="12.75" customHeight="1" x14ac:dyDescent="0.2"/>
    <row r="2158" ht="12.75" customHeight="1" x14ac:dyDescent="0.2"/>
    <row r="2159" ht="12.75" customHeight="1" x14ac:dyDescent="0.2"/>
    <row r="2160" ht="12.75" customHeight="1" x14ac:dyDescent="0.2"/>
    <row r="2161" ht="12.75" customHeight="1" x14ac:dyDescent="0.2"/>
    <row r="2162" ht="12.75" customHeight="1" x14ac:dyDescent="0.2"/>
    <row r="2163" ht="12.75" customHeight="1" x14ac:dyDescent="0.2"/>
    <row r="2164" ht="12.75" customHeight="1" x14ac:dyDescent="0.2"/>
    <row r="2165" ht="12.75" customHeight="1" x14ac:dyDescent="0.2"/>
    <row r="2166" ht="12.75" customHeight="1" x14ac:dyDescent="0.2"/>
    <row r="2167" ht="12.75" customHeight="1" x14ac:dyDescent="0.2"/>
    <row r="2168" ht="12.75" customHeight="1" x14ac:dyDescent="0.2"/>
    <row r="2169" ht="12.75" customHeight="1" x14ac:dyDescent="0.2"/>
    <row r="2170" ht="12.75" customHeight="1" x14ac:dyDescent="0.2"/>
    <row r="2171" ht="12.75" customHeight="1" x14ac:dyDescent="0.2"/>
    <row r="2172" ht="12.75" customHeight="1" x14ac:dyDescent="0.2"/>
    <row r="2173" ht="12.75" customHeight="1" x14ac:dyDescent="0.2"/>
    <row r="2174" ht="12.75" customHeight="1" x14ac:dyDescent="0.2"/>
    <row r="2175" ht="12.75" customHeight="1" x14ac:dyDescent="0.2"/>
    <row r="2176" ht="12.75" customHeight="1" x14ac:dyDescent="0.2"/>
    <row r="2177" ht="12.75" customHeight="1" x14ac:dyDescent="0.2"/>
    <row r="2178" ht="12.75" customHeight="1" x14ac:dyDescent="0.2"/>
    <row r="2179" ht="12.75" customHeight="1" x14ac:dyDescent="0.2"/>
    <row r="2180" ht="12.75" customHeight="1" x14ac:dyDescent="0.2"/>
    <row r="2181" ht="12.75" customHeight="1" x14ac:dyDescent="0.2"/>
    <row r="2182" ht="12.75" customHeight="1" x14ac:dyDescent="0.2"/>
    <row r="2183" ht="12.75" customHeight="1" x14ac:dyDescent="0.2"/>
    <row r="2184" ht="12.75" customHeight="1" x14ac:dyDescent="0.2"/>
    <row r="2185" ht="12.75" customHeight="1" x14ac:dyDescent="0.2"/>
    <row r="2186" ht="12.75" customHeight="1" x14ac:dyDescent="0.2"/>
    <row r="2187" ht="12.75" customHeight="1" x14ac:dyDescent="0.2"/>
    <row r="2188" ht="12.75" customHeight="1" x14ac:dyDescent="0.2"/>
    <row r="2189" ht="12.75" customHeight="1" x14ac:dyDescent="0.2"/>
    <row r="2190" ht="12.75" customHeight="1" x14ac:dyDescent="0.2"/>
    <row r="2191" ht="12.75" customHeight="1" x14ac:dyDescent="0.2"/>
    <row r="2192" ht="12.75" customHeight="1" x14ac:dyDescent="0.2"/>
    <row r="2193" ht="12.75" customHeight="1" x14ac:dyDescent="0.2"/>
    <row r="2194" ht="12.75" customHeight="1" x14ac:dyDescent="0.2"/>
    <row r="2195" ht="12.75" customHeight="1" x14ac:dyDescent="0.2"/>
    <row r="2196" ht="12.75" customHeight="1" x14ac:dyDescent="0.2"/>
    <row r="2197" ht="12.75" customHeight="1" x14ac:dyDescent="0.2"/>
    <row r="2198" ht="12.75" customHeight="1" x14ac:dyDescent="0.2"/>
    <row r="2199" ht="12.75" customHeight="1" x14ac:dyDescent="0.2"/>
    <row r="2200" ht="12.75" customHeight="1" x14ac:dyDescent="0.2"/>
    <row r="2201" ht="12.75" customHeight="1" x14ac:dyDescent="0.2"/>
    <row r="2202" ht="12.75" customHeight="1" x14ac:dyDescent="0.2"/>
    <row r="2203" ht="12.75" customHeight="1" x14ac:dyDescent="0.2"/>
    <row r="2204" ht="12.75" customHeight="1" x14ac:dyDescent="0.2"/>
    <row r="2205" ht="12.75" customHeight="1" x14ac:dyDescent="0.2"/>
    <row r="2206" ht="12.75" customHeight="1" x14ac:dyDescent="0.2"/>
    <row r="2207" ht="12.75" customHeight="1" x14ac:dyDescent="0.2"/>
    <row r="2208" ht="12.75" customHeight="1" x14ac:dyDescent="0.2"/>
    <row r="2209" ht="12.75" customHeight="1" x14ac:dyDescent="0.2"/>
    <row r="2210" ht="12.75" customHeight="1" x14ac:dyDescent="0.2"/>
    <row r="2211" ht="12.75" customHeight="1" x14ac:dyDescent="0.2"/>
    <row r="2212" ht="12.75" customHeight="1" x14ac:dyDescent="0.2"/>
    <row r="2213" ht="12.75" customHeight="1" x14ac:dyDescent="0.2"/>
    <row r="2214" ht="12.75" customHeight="1" x14ac:dyDescent="0.2"/>
    <row r="2215" ht="12.75" customHeight="1" x14ac:dyDescent="0.2"/>
    <row r="2216" ht="12.75" customHeight="1" x14ac:dyDescent="0.2"/>
    <row r="2217" ht="12.75" customHeight="1" x14ac:dyDescent="0.2"/>
    <row r="2218" ht="12.75" customHeight="1" x14ac:dyDescent="0.2"/>
    <row r="2219" ht="12.75" customHeight="1" x14ac:dyDescent="0.2"/>
    <row r="2220" ht="12.75" customHeight="1" x14ac:dyDescent="0.2"/>
    <row r="2221" ht="12.75" customHeight="1" x14ac:dyDescent="0.2"/>
    <row r="2222" ht="12.75" customHeight="1" x14ac:dyDescent="0.2"/>
    <row r="2223" ht="12.75" customHeight="1" x14ac:dyDescent="0.2"/>
    <row r="2224" ht="12.75" customHeight="1" x14ac:dyDescent="0.2"/>
    <row r="2225" ht="12.75" customHeight="1" x14ac:dyDescent="0.2"/>
    <row r="2226" ht="12.75" customHeight="1" x14ac:dyDescent="0.2"/>
    <row r="2227" ht="12.75" customHeight="1" x14ac:dyDescent="0.2"/>
    <row r="2228" ht="12.75" customHeight="1" x14ac:dyDescent="0.2"/>
    <row r="2229" ht="12.75" customHeight="1" x14ac:dyDescent="0.2"/>
    <row r="2230" ht="12.75" customHeight="1" x14ac:dyDescent="0.2"/>
    <row r="2231" ht="12.75" customHeight="1" x14ac:dyDescent="0.2"/>
    <row r="2232" ht="12.75" customHeight="1" x14ac:dyDescent="0.2"/>
    <row r="2233" ht="12.75" customHeight="1" x14ac:dyDescent="0.2"/>
    <row r="2234" ht="12.75" customHeight="1" x14ac:dyDescent="0.2"/>
    <row r="2235" ht="12.75" customHeight="1" x14ac:dyDescent="0.2"/>
    <row r="2236" ht="12.75" customHeight="1" x14ac:dyDescent="0.2"/>
    <row r="2237" ht="12.75" customHeight="1" x14ac:dyDescent="0.2"/>
    <row r="2238" ht="12.75" customHeight="1" x14ac:dyDescent="0.2"/>
    <row r="2239" ht="12.75" customHeight="1" x14ac:dyDescent="0.2"/>
    <row r="2240" ht="12.75" customHeight="1" x14ac:dyDescent="0.2"/>
    <row r="2241" ht="12.75" customHeight="1" x14ac:dyDescent="0.2"/>
    <row r="2242" ht="12.75" customHeight="1" x14ac:dyDescent="0.2"/>
    <row r="2243" ht="12.75" customHeight="1" x14ac:dyDescent="0.2"/>
    <row r="2244" ht="12.75" customHeight="1" x14ac:dyDescent="0.2"/>
    <row r="2245" ht="12.75" customHeight="1" x14ac:dyDescent="0.2"/>
    <row r="2246" ht="12.75" customHeight="1" x14ac:dyDescent="0.2"/>
    <row r="2247" ht="12.75" customHeight="1" x14ac:dyDescent="0.2"/>
    <row r="2248" ht="12.75" customHeight="1" x14ac:dyDescent="0.2"/>
    <row r="2249" ht="12.75" customHeight="1" x14ac:dyDescent="0.2"/>
    <row r="2250" ht="12.75" customHeight="1" x14ac:dyDescent="0.2"/>
    <row r="2251" ht="12.75" customHeight="1" x14ac:dyDescent="0.2"/>
    <row r="2252" ht="12.75" customHeight="1" x14ac:dyDescent="0.2"/>
    <row r="2253" ht="12.75" customHeight="1" x14ac:dyDescent="0.2"/>
    <row r="2254" ht="12.75" customHeight="1" x14ac:dyDescent="0.2"/>
    <row r="2255" ht="12.75" customHeight="1" x14ac:dyDescent="0.2"/>
    <row r="2256" ht="12.75" customHeight="1" x14ac:dyDescent="0.2"/>
    <row r="2257" ht="12.75" customHeight="1" x14ac:dyDescent="0.2"/>
    <row r="2258" ht="12.75" customHeight="1" x14ac:dyDescent="0.2"/>
    <row r="2259" ht="12.75" customHeight="1" x14ac:dyDescent="0.2"/>
    <row r="2260" ht="12.75" customHeight="1" x14ac:dyDescent="0.2"/>
    <row r="2261" ht="12.75" customHeight="1" x14ac:dyDescent="0.2"/>
    <row r="2262" ht="12.75" customHeight="1" x14ac:dyDescent="0.2"/>
    <row r="2263" ht="12.75" customHeight="1" x14ac:dyDescent="0.2"/>
    <row r="2264" ht="12.75" customHeight="1" x14ac:dyDescent="0.2"/>
    <row r="2265" ht="12.75" customHeight="1" x14ac:dyDescent="0.2"/>
    <row r="2266" ht="12.75" customHeight="1" x14ac:dyDescent="0.2"/>
    <row r="2267" ht="12.75" customHeight="1" x14ac:dyDescent="0.2"/>
    <row r="2268" ht="12.75" customHeight="1" x14ac:dyDescent="0.2"/>
    <row r="2269" ht="12.75" customHeight="1" x14ac:dyDescent="0.2"/>
    <row r="2270" ht="12.75" customHeight="1" x14ac:dyDescent="0.2"/>
    <row r="2271" ht="12.75" customHeight="1" x14ac:dyDescent="0.2"/>
    <row r="2272" ht="12.75" customHeight="1" x14ac:dyDescent="0.2"/>
    <row r="2273" ht="12.75" customHeight="1" x14ac:dyDescent="0.2"/>
    <row r="2274" ht="12.75" customHeight="1" x14ac:dyDescent="0.2"/>
    <row r="2275" ht="12.75" customHeight="1" x14ac:dyDescent="0.2"/>
    <row r="2276" ht="12.75" customHeight="1" x14ac:dyDescent="0.2"/>
    <row r="2277" ht="12.75" customHeight="1" x14ac:dyDescent="0.2"/>
    <row r="2278" ht="12.75" customHeight="1" x14ac:dyDescent="0.2"/>
    <row r="2279" ht="12.75" customHeight="1" x14ac:dyDescent="0.2"/>
    <row r="2280" ht="12.75" customHeight="1" x14ac:dyDescent="0.2"/>
    <row r="2281" ht="12.75" customHeight="1" x14ac:dyDescent="0.2"/>
    <row r="2282" ht="12.75" customHeight="1" x14ac:dyDescent="0.2"/>
    <row r="2283" ht="12.75" customHeight="1" x14ac:dyDescent="0.2"/>
    <row r="2284" ht="12.75" customHeight="1" x14ac:dyDescent="0.2"/>
    <row r="2285" ht="12.75" customHeight="1" x14ac:dyDescent="0.2"/>
    <row r="2286" ht="12.75" customHeight="1" x14ac:dyDescent="0.2"/>
    <row r="2287" ht="12.75" customHeight="1" x14ac:dyDescent="0.2"/>
    <row r="2288" ht="12.75" customHeight="1" x14ac:dyDescent="0.2"/>
    <row r="2289" ht="12.75" customHeight="1" x14ac:dyDescent="0.2"/>
    <row r="2290" ht="12.75" customHeight="1" x14ac:dyDescent="0.2"/>
    <row r="2291" ht="12.75" customHeight="1" x14ac:dyDescent="0.2"/>
    <row r="2292" ht="12.75" customHeight="1" x14ac:dyDescent="0.2"/>
    <row r="2293" ht="12.75" customHeight="1" x14ac:dyDescent="0.2"/>
    <row r="2294" ht="12.75" customHeight="1" x14ac:dyDescent="0.2"/>
    <row r="2295" ht="12.75" customHeight="1" x14ac:dyDescent="0.2"/>
    <row r="2296" ht="12.75" customHeight="1" x14ac:dyDescent="0.2"/>
    <row r="2297" ht="12.75" customHeight="1" x14ac:dyDescent="0.2"/>
    <row r="2298" ht="12.75" customHeight="1" x14ac:dyDescent="0.2"/>
    <row r="2299" ht="12.75" customHeight="1" x14ac:dyDescent="0.2"/>
    <row r="2300" ht="12.75" customHeight="1" x14ac:dyDescent="0.2"/>
    <row r="2301" ht="12.75" customHeight="1" x14ac:dyDescent="0.2"/>
    <row r="2302" ht="12.75" customHeight="1" x14ac:dyDescent="0.2"/>
    <row r="2303" ht="12.75" customHeight="1" x14ac:dyDescent="0.2"/>
    <row r="2304" ht="12.75" customHeight="1" x14ac:dyDescent="0.2"/>
    <row r="2305" ht="12.75" customHeight="1" x14ac:dyDescent="0.2"/>
    <row r="2306" ht="12.75" customHeight="1" x14ac:dyDescent="0.2"/>
    <row r="2307" ht="12.75" customHeight="1" x14ac:dyDescent="0.2"/>
    <row r="2308" ht="12.75" customHeight="1" x14ac:dyDescent="0.2"/>
    <row r="2309" ht="12.75" customHeight="1" x14ac:dyDescent="0.2"/>
    <row r="2310" ht="12.75" customHeight="1" x14ac:dyDescent="0.2"/>
    <row r="2311" ht="12.75" customHeight="1" x14ac:dyDescent="0.2"/>
    <row r="2312" ht="12.75" customHeight="1" x14ac:dyDescent="0.2"/>
    <row r="2313" ht="12.75" customHeight="1" x14ac:dyDescent="0.2"/>
    <row r="2314" ht="12.75" customHeight="1" x14ac:dyDescent="0.2"/>
    <row r="2315" ht="12.75" customHeight="1" x14ac:dyDescent="0.2"/>
    <row r="2316" ht="12.75" customHeight="1" x14ac:dyDescent="0.2"/>
    <row r="2317" ht="12.75" customHeight="1" x14ac:dyDescent="0.2"/>
    <row r="2318" ht="12.75" customHeight="1" x14ac:dyDescent="0.2"/>
    <row r="2319" ht="12.75" customHeight="1" x14ac:dyDescent="0.2"/>
    <row r="2320" ht="12.75" customHeight="1" x14ac:dyDescent="0.2"/>
    <row r="2321" ht="12.75" customHeight="1" x14ac:dyDescent="0.2"/>
    <row r="2322" ht="12.75" customHeight="1" x14ac:dyDescent="0.2"/>
    <row r="2323" ht="12.75" customHeight="1" x14ac:dyDescent="0.2"/>
    <row r="2324" ht="12.75" customHeight="1" x14ac:dyDescent="0.2"/>
    <row r="2325" ht="12.75" customHeight="1" x14ac:dyDescent="0.2"/>
    <row r="2326" ht="12.75" customHeight="1" x14ac:dyDescent="0.2"/>
    <row r="2327" ht="12.75" customHeight="1" x14ac:dyDescent="0.2"/>
    <row r="2328" ht="12.75" customHeight="1" x14ac:dyDescent="0.2"/>
    <row r="2329" ht="12.75" customHeight="1" x14ac:dyDescent="0.2"/>
    <row r="2330" ht="12.75" customHeight="1" x14ac:dyDescent="0.2"/>
    <row r="2331" ht="12.75" customHeight="1" x14ac:dyDescent="0.2"/>
    <row r="2332" ht="12.75" customHeight="1" x14ac:dyDescent="0.2"/>
    <row r="2333" ht="12.75" customHeight="1" x14ac:dyDescent="0.2"/>
    <row r="2334" ht="12.75" customHeight="1" x14ac:dyDescent="0.2"/>
    <row r="2335" ht="12.75" customHeight="1" x14ac:dyDescent="0.2"/>
    <row r="2336" ht="12.75" customHeight="1" x14ac:dyDescent="0.2"/>
    <row r="2337" ht="12.75" customHeight="1" x14ac:dyDescent="0.2"/>
    <row r="2338" ht="12.75" customHeight="1" x14ac:dyDescent="0.2"/>
    <row r="2339" ht="12.75" customHeight="1" x14ac:dyDescent="0.2"/>
    <row r="2340" ht="12.75" customHeight="1" x14ac:dyDescent="0.2"/>
    <row r="2341" ht="12.75" customHeight="1" x14ac:dyDescent="0.2"/>
    <row r="2342" ht="12.75" customHeight="1" x14ac:dyDescent="0.2"/>
    <row r="2343" ht="12.75" customHeight="1" x14ac:dyDescent="0.2"/>
    <row r="2344" ht="12.75" customHeight="1" x14ac:dyDescent="0.2"/>
    <row r="2345" ht="12.75" customHeight="1" x14ac:dyDescent="0.2"/>
    <row r="2346" ht="12.75" customHeight="1" x14ac:dyDescent="0.2"/>
    <row r="2347" ht="12.75" customHeight="1" x14ac:dyDescent="0.2"/>
    <row r="2348" ht="12.75" customHeight="1" x14ac:dyDescent="0.2"/>
    <row r="2349" ht="12.75" customHeight="1" x14ac:dyDescent="0.2"/>
    <row r="2350" ht="12.75" customHeight="1" x14ac:dyDescent="0.2"/>
    <row r="2351" ht="12.75" customHeight="1" x14ac:dyDescent="0.2"/>
    <row r="2352" ht="12.75" customHeight="1" x14ac:dyDescent="0.2"/>
    <row r="2353" ht="12.75" customHeight="1" x14ac:dyDescent="0.2"/>
    <row r="2354" ht="12.75" customHeight="1" x14ac:dyDescent="0.2"/>
    <row r="2355" ht="12.75" customHeight="1" x14ac:dyDescent="0.2"/>
    <row r="2356" ht="12.75" customHeight="1" x14ac:dyDescent="0.2"/>
    <row r="2357" ht="12.75" customHeight="1" x14ac:dyDescent="0.2"/>
    <row r="2358" ht="12.75" customHeight="1" x14ac:dyDescent="0.2"/>
    <row r="2359" ht="12.75" customHeight="1" x14ac:dyDescent="0.2"/>
    <row r="2360" ht="12.75" customHeight="1" x14ac:dyDescent="0.2"/>
    <row r="2361" ht="12.75" customHeight="1" x14ac:dyDescent="0.2"/>
    <row r="2362" ht="12.75" customHeight="1" x14ac:dyDescent="0.2"/>
    <row r="2363" ht="12.75" customHeight="1" x14ac:dyDescent="0.2"/>
    <row r="2364" ht="12.75" customHeight="1" x14ac:dyDescent="0.2"/>
    <row r="2365" ht="12.75" customHeight="1" x14ac:dyDescent="0.2"/>
    <row r="2366" ht="12.75" customHeight="1" x14ac:dyDescent="0.2"/>
    <row r="2367" ht="12.75" customHeight="1" x14ac:dyDescent="0.2"/>
    <row r="2368" ht="12.75" customHeight="1" x14ac:dyDescent="0.2"/>
    <row r="2369" ht="12.75" customHeight="1" x14ac:dyDescent="0.2"/>
    <row r="2370" ht="12.75" customHeight="1" x14ac:dyDescent="0.2"/>
    <row r="2371" ht="12.75" customHeight="1" x14ac:dyDescent="0.2"/>
    <row r="2372" ht="12.75" customHeight="1" x14ac:dyDescent="0.2"/>
    <row r="2373" ht="12.75" customHeight="1" x14ac:dyDescent="0.2"/>
    <row r="2374" ht="12.75" customHeight="1" x14ac:dyDescent="0.2"/>
    <row r="2375" ht="12.75" customHeight="1" x14ac:dyDescent="0.2"/>
    <row r="2376" ht="12.75" customHeight="1" x14ac:dyDescent="0.2"/>
    <row r="2377" ht="12.75" customHeight="1" x14ac:dyDescent="0.2"/>
    <row r="2378" ht="12.75" customHeight="1" x14ac:dyDescent="0.2"/>
    <row r="2379" ht="12.75" customHeight="1" x14ac:dyDescent="0.2"/>
    <row r="2380" ht="12.75" customHeight="1" x14ac:dyDescent="0.2"/>
    <row r="2381" ht="12.75" customHeight="1" x14ac:dyDescent="0.2"/>
    <row r="2382" ht="12.75" customHeight="1" x14ac:dyDescent="0.2"/>
    <row r="2383" ht="12.75" customHeight="1" x14ac:dyDescent="0.2"/>
    <row r="2384" ht="12.75" customHeight="1" x14ac:dyDescent="0.2"/>
    <row r="2385" ht="12.75" customHeight="1" x14ac:dyDescent="0.2"/>
    <row r="2386" ht="12.75" customHeight="1" x14ac:dyDescent="0.2"/>
    <row r="2387" ht="12.75" customHeight="1" x14ac:dyDescent="0.2"/>
    <row r="2388" ht="12.75" customHeight="1" x14ac:dyDescent="0.2"/>
    <row r="2389" ht="12.75" customHeight="1" x14ac:dyDescent="0.2"/>
    <row r="2390" ht="12.75" customHeight="1" x14ac:dyDescent="0.2"/>
    <row r="2391" ht="12.75" customHeight="1" x14ac:dyDescent="0.2"/>
    <row r="2392" ht="12.75" customHeight="1" x14ac:dyDescent="0.2"/>
    <row r="2393" ht="12.75" customHeight="1" x14ac:dyDescent="0.2"/>
    <row r="2394" ht="12.75" customHeight="1" x14ac:dyDescent="0.2"/>
    <row r="2395" ht="12.75" customHeight="1" x14ac:dyDescent="0.2"/>
    <row r="2396" ht="12.75" customHeight="1" x14ac:dyDescent="0.2"/>
    <row r="2397" ht="12.75" customHeight="1" x14ac:dyDescent="0.2"/>
    <row r="2398" ht="12.75" customHeight="1" x14ac:dyDescent="0.2"/>
    <row r="2399" ht="12.75" customHeight="1" x14ac:dyDescent="0.2"/>
    <row r="2400" ht="12.75" customHeight="1" x14ac:dyDescent="0.2"/>
    <row r="2401" ht="12.75" customHeight="1" x14ac:dyDescent="0.2"/>
    <row r="2402" ht="12.75" customHeight="1" x14ac:dyDescent="0.2"/>
    <row r="2403" ht="12.75" customHeight="1" x14ac:dyDescent="0.2"/>
    <row r="2404" ht="12.75" customHeight="1" x14ac:dyDescent="0.2"/>
    <row r="2405" ht="12.75" customHeight="1" x14ac:dyDescent="0.2"/>
    <row r="2406" ht="12.75" customHeight="1" x14ac:dyDescent="0.2"/>
    <row r="2407" ht="12.75" customHeight="1" x14ac:dyDescent="0.2"/>
    <row r="2408" ht="12.75" customHeight="1" x14ac:dyDescent="0.2"/>
    <row r="2409" ht="12.75" customHeight="1" x14ac:dyDescent="0.2"/>
    <row r="2410" ht="12.75" customHeight="1" x14ac:dyDescent="0.2"/>
    <row r="2411" ht="12.75" customHeight="1" x14ac:dyDescent="0.2"/>
    <row r="2412" ht="12.75" customHeight="1" x14ac:dyDescent="0.2"/>
    <row r="2413" ht="12.75" customHeight="1" x14ac:dyDescent="0.2"/>
    <row r="2414" ht="12.75" customHeight="1" x14ac:dyDescent="0.2"/>
    <row r="2415" ht="12.75" customHeight="1" x14ac:dyDescent="0.2"/>
    <row r="2416" ht="12.75" customHeight="1" x14ac:dyDescent="0.2"/>
    <row r="2417" ht="12.75" customHeight="1" x14ac:dyDescent="0.2"/>
    <row r="2418" ht="12.75" customHeight="1" x14ac:dyDescent="0.2"/>
    <row r="2419" ht="12.75" customHeight="1" x14ac:dyDescent="0.2"/>
    <row r="2420" ht="12.75" customHeight="1" x14ac:dyDescent="0.2"/>
    <row r="2421" ht="12.75" customHeight="1" x14ac:dyDescent="0.2"/>
    <row r="2422" ht="12.75" customHeight="1" x14ac:dyDescent="0.2"/>
    <row r="2423" ht="12.75" customHeight="1" x14ac:dyDescent="0.2"/>
    <row r="2424" ht="12.75" customHeight="1" x14ac:dyDescent="0.2"/>
    <row r="2425" ht="12.75" customHeight="1" x14ac:dyDescent="0.2"/>
    <row r="2426" ht="12.75" customHeight="1" x14ac:dyDescent="0.2"/>
    <row r="2427" ht="12.75" customHeight="1" x14ac:dyDescent="0.2"/>
    <row r="2428" ht="12.75" customHeight="1" x14ac:dyDescent="0.2"/>
    <row r="2429" ht="12.75" customHeight="1" x14ac:dyDescent="0.2"/>
    <row r="2430" ht="12.75" customHeight="1" x14ac:dyDescent="0.2"/>
    <row r="2431" ht="12.75" customHeight="1" x14ac:dyDescent="0.2"/>
    <row r="2432" ht="12.75" customHeight="1" x14ac:dyDescent="0.2"/>
    <row r="2433" ht="12.75" customHeight="1" x14ac:dyDescent="0.2"/>
    <row r="2434" ht="12.75" customHeight="1" x14ac:dyDescent="0.2"/>
    <row r="2435" ht="12.75" customHeight="1" x14ac:dyDescent="0.2"/>
    <row r="2436" ht="12.75" customHeight="1" x14ac:dyDescent="0.2"/>
    <row r="2437" ht="12.75" customHeight="1" x14ac:dyDescent="0.2"/>
    <row r="2438" ht="12.75" customHeight="1" x14ac:dyDescent="0.2"/>
    <row r="2439" ht="12.75" customHeight="1" x14ac:dyDescent="0.2"/>
    <row r="2440" ht="12.75" customHeight="1" x14ac:dyDescent="0.2"/>
    <row r="2441" ht="12.75" customHeight="1" x14ac:dyDescent="0.2"/>
    <row r="2442" ht="12.75" customHeight="1" x14ac:dyDescent="0.2"/>
    <row r="2443" ht="12.75" customHeight="1" x14ac:dyDescent="0.2"/>
    <row r="2444" ht="12.75" customHeight="1" x14ac:dyDescent="0.2"/>
    <row r="2445" ht="12.75" customHeight="1" x14ac:dyDescent="0.2"/>
    <row r="2446" ht="12.75" customHeight="1" x14ac:dyDescent="0.2"/>
    <row r="2447" ht="12.75" customHeight="1" x14ac:dyDescent="0.2"/>
    <row r="2448" ht="12.75" customHeight="1" x14ac:dyDescent="0.2"/>
    <row r="2449" ht="12.75" customHeight="1" x14ac:dyDescent="0.2"/>
    <row r="2450" ht="12.75" customHeight="1" x14ac:dyDescent="0.2"/>
    <row r="2451" ht="12.75" customHeight="1" x14ac:dyDescent="0.2"/>
    <row r="2452" ht="12.75" customHeight="1" x14ac:dyDescent="0.2"/>
    <row r="2453" ht="12.75" customHeight="1" x14ac:dyDescent="0.2"/>
    <row r="2454" ht="12.75" customHeight="1" x14ac:dyDescent="0.2"/>
    <row r="2455" ht="12.75" customHeight="1" x14ac:dyDescent="0.2"/>
    <row r="2456" ht="12.75" customHeight="1" x14ac:dyDescent="0.2"/>
    <row r="2457" ht="12.75" customHeight="1" x14ac:dyDescent="0.2"/>
    <row r="2458" ht="12.75" customHeight="1" x14ac:dyDescent="0.2"/>
    <row r="2459" ht="12.75" customHeight="1" x14ac:dyDescent="0.2"/>
    <row r="2460" ht="12.75" customHeight="1" x14ac:dyDescent="0.2"/>
    <row r="2461" ht="12.75" customHeight="1" x14ac:dyDescent="0.2"/>
    <row r="2462" ht="12.75" customHeight="1" x14ac:dyDescent="0.2"/>
    <row r="2463" ht="12.75" customHeight="1" x14ac:dyDescent="0.2"/>
    <row r="2464" ht="12.75" customHeight="1" x14ac:dyDescent="0.2"/>
    <row r="2465" ht="12.75" customHeight="1" x14ac:dyDescent="0.2"/>
    <row r="2466" ht="12.75" customHeight="1" x14ac:dyDescent="0.2"/>
    <row r="2467" ht="12.75" customHeight="1" x14ac:dyDescent="0.2"/>
    <row r="2468" ht="12.75" customHeight="1" x14ac:dyDescent="0.2"/>
    <row r="2469" ht="12.75" customHeight="1" x14ac:dyDescent="0.2"/>
    <row r="2470" ht="12.75" customHeight="1" x14ac:dyDescent="0.2"/>
    <row r="2471" ht="12.75" customHeight="1" x14ac:dyDescent="0.2"/>
    <row r="2472" ht="12.75" customHeight="1" x14ac:dyDescent="0.2"/>
    <row r="2473" ht="12.75" customHeight="1" x14ac:dyDescent="0.2"/>
    <row r="2474" ht="12.75" customHeight="1" x14ac:dyDescent="0.2"/>
    <row r="2475" ht="12.75" customHeight="1" x14ac:dyDescent="0.2"/>
    <row r="2476" ht="12.75" customHeight="1" x14ac:dyDescent="0.2"/>
    <row r="2477" ht="12.75" customHeight="1" x14ac:dyDescent="0.2"/>
    <row r="2478" ht="12.75" customHeight="1" x14ac:dyDescent="0.2"/>
    <row r="2479" ht="12.75" customHeight="1" x14ac:dyDescent="0.2"/>
    <row r="2480" ht="12.75" customHeight="1" x14ac:dyDescent="0.2"/>
    <row r="2481" ht="12.75" customHeight="1" x14ac:dyDescent="0.2"/>
    <row r="2482" ht="12.75" customHeight="1" x14ac:dyDescent="0.2"/>
    <row r="2483" ht="12.75" customHeight="1" x14ac:dyDescent="0.2"/>
    <row r="2484" ht="12.75" customHeight="1" x14ac:dyDescent="0.2"/>
    <row r="2485" ht="12.75" customHeight="1" x14ac:dyDescent="0.2"/>
    <row r="2486" ht="12.75" customHeight="1" x14ac:dyDescent="0.2"/>
    <row r="2487" ht="12.75" customHeight="1" x14ac:dyDescent="0.2"/>
    <row r="2488" ht="12.75" customHeight="1" x14ac:dyDescent="0.2"/>
    <row r="2489" ht="12.75" customHeight="1" x14ac:dyDescent="0.2"/>
    <row r="2490" ht="12.75" customHeight="1" x14ac:dyDescent="0.2"/>
    <row r="2491" ht="12.75" customHeight="1" x14ac:dyDescent="0.2"/>
    <row r="2492" ht="12.75" customHeight="1" x14ac:dyDescent="0.2"/>
    <row r="2493" ht="12.75" customHeight="1" x14ac:dyDescent="0.2"/>
    <row r="2494" ht="12.75" customHeight="1" x14ac:dyDescent="0.2"/>
    <row r="2495" ht="12.75" customHeight="1" x14ac:dyDescent="0.2"/>
    <row r="2496" ht="12.75" customHeight="1" x14ac:dyDescent="0.2"/>
    <row r="2497" ht="12.75" customHeight="1" x14ac:dyDescent="0.2"/>
    <row r="2498" ht="12.75" customHeight="1" x14ac:dyDescent="0.2"/>
    <row r="2499" ht="12.75" customHeight="1" x14ac:dyDescent="0.2"/>
    <row r="2500" ht="12.75" customHeight="1" x14ac:dyDescent="0.2"/>
    <row r="2501" ht="12.75" customHeight="1" x14ac:dyDescent="0.2"/>
    <row r="2502" ht="12.75" customHeight="1" x14ac:dyDescent="0.2"/>
    <row r="2503" ht="12.75" customHeight="1" x14ac:dyDescent="0.2"/>
    <row r="2504" ht="12.75" customHeight="1" x14ac:dyDescent="0.2"/>
    <row r="2505" ht="12.75" customHeight="1" x14ac:dyDescent="0.2"/>
    <row r="2506" ht="12.75" customHeight="1" x14ac:dyDescent="0.2"/>
    <row r="2507" ht="12.75" customHeight="1" x14ac:dyDescent="0.2"/>
    <row r="2508" ht="12.75" customHeight="1" x14ac:dyDescent="0.2"/>
    <row r="2509" ht="12.75" customHeight="1" x14ac:dyDescent="0.2"/>
    <row r="2510" ht="12.75" customHeight="1" x14ac:dyDescent="0.2"/>
    <row r="2511" ht="12.75" customHeight="1" x14ac:dyDescent="0.2"/>
    <row r="2512" ht="12.75" customHeight="1" x14ac:dyDescent="0.2"/>
    <row r="2513" ht="12.75" customHeight="1" x14ac:dyDescent="0.2"/>
    <row r="2514" ht="12.75" customHeight="1" x14ac:dyDescent="0.2"/>
    <row r="2515" ht="12.75" customHeight="1" x14ac:dyDescent="0.2"/>
    <row r="2516" ht="12.75" customHeight="1" x14ac:dyDescent="0.2"/>
    <row r="2517" ht="12.75" customHeight="1" x14ac:dyDescent="0.2"/>
    <row r="2518" ht="12.75" customHeight="1" x14ac:dyDescent="0.2"/>
    <row r="2519" ht="12.75" customHeight="1" x14ac:dyDescent="0.2"/>
    <row r="2520" ht="12.75" customHeight="1" x14ac:dyDescent="0.2"/>
    <row r="2521" ht="12.75" customHeight="1" x14ac:dyDescent="0.2"/>
    <row r="2522" ht="12.75" customHeight="1" x14ac:dyDescent="0.2"/>
    <row r="2523" ht="12.75" customHeight="1" x14ac:dyDescent="0.2"/>
    <row r="2524" ht="12.75" customHeight="1" x14ac:dyDescent="0.2"/>
    <row r="2525" ht="12.75" customHeight="1" x14ac:dyDescent="0.2"/>
    <row r="2526" ht="12.75" customHeight="1" x14ac:dyDescent="0.2"/>
    <row r="2527" ht="12.75" customHeight="1" x14ac:dyDescent="0.2"/>
    <row r="2528" ht="12.75" customHeight="1" x14ac:dyDescent="0.2"/>
    <row r="2529" ht="12.75" customHeight="1" x14ac:dyDescent="0.2"/>
    <row r="2530" ht="12.75" customHeight="1" x14ac:dyDescent="0.2"/>
    <row r="2531" ht="12.75" customHeight="1" x14ac:dyDescent="0.2"/>
    <row r="2532" ht="12.75" customHeight="1" x14ac:dyDescent="0.2"/>
    <row r="2533" ht="12.75" customHeight="1" x14ac:dyDescent="0.2"/>
    <row r="2534" ht="12.75" customHeight="1" x14ac:dyDescent="0.2"/>
    <row r="2535" ht="12.75" customHeight="1" x14ac:dyDescent="0.2"/>
    <row r="2536" ht="12.75" customHeight="1" x14ac:dyDescent="0.2"/>
    <row r="2537" ht="12.75" customHeight="1" x14ac:dyDescent="0.2"/>
    <row r="2538" ht="12.75" customHeight="1" x14ac:dyDescent="0.2"/>
    <row r="2539" ht="12.75" customHeight="1" x14ac:dyDescent="0.2"/>
    <row r="2540" ht="12.75" customHeight="1" x14ac:dyDescent="0.2"/>
    <row r="2541" ht="12.75" customHeight="1" x14ac:dyDescent="0.2"/>
    <row r="2542" ht="12.75" customHeight="1" x14ac:dyDescent="0.2"/>
    <row r="2543" ht="12.75" customHeight="1" x14ac:dyDescent="0.2"/>
    <row r="2544" ht="12.75" customHeight="1" x14ac:dyDescent="0.2"/>
    <row r="2545" ht="12.75" customHeight="1" x14ac:dyDescent="0.2"/>
    <row r="2546" ht="12.75" customHeight="1" x14ac:dyDescent="0.2"/>
    <row r="2547" ht="12.75" customHeight="1" x14ac:dyDescent="0.2"/>
    <row r="2548" ht="12.75" customHeight="1" x14ac:dyDescent="0.2"/>
    <row r="2549" ht="12.75" customHeight="1" x14ac:dyDescent="0.2"/>
    <row r="2550" ht="12.75" customHeight="1" x14ac:dyDescent="0.2"/>
    <row r="2551" ht="12.75" customHeight="1" x14ac:dyDescent="0.2"/>
    <row r="2552" ht="12.75" customHeight="1" x14ac:dyDescent="0.2"/>
    <row r="2553" ht="12.75" customHeight="1" x14ac:dyDescent="0.2"/>
    <row r="2554" ht="12.75" customHeight="1" x14ac:dyDescent="0.2"/>
    <row r="2555" ht="12.75" customHeight="1" x14ac:dyDescent="0.2"/>
    <row r="2556" ht="12.75" customHeight="1" x14ac:dyDescent="0.2"/>
    <row r="2557" ht="12.75" customHeight="1" x14ac:dyDescent="0.2"/>
    <row r="2558" ht="12.75" customHeight="1" x14ac:dyDescent="0.2"/>
    <row r="2559" ht="12.75" customHeight="1" x14ac:dyDescent="0.2"/>
    <row r="2560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</sheetData>
  <mergeCells count="14">
    <mergeCell ref="A10:D10"/>
    <mergeCell ref="A1:D1"/>
    <mergeCell ref="A2:D2"/>
    <mergeCell ref="A3:D3"/>
    <mergeCell ref="A4:D4"/>
    <mergeCell ref="A9:D9"/>
    <mergeCell ref="B120:D120"/>
    <mergeCell ref="B125:D125"/>
    <mergeCell ref="A11:D11"/>
    <mergeCell ref="A12:D12"/>
    <mergeCell ref="A30:D30"/>
    <mergeCell ref="A31:D31"/>
    <mergeCell ref="B84:D84"/>
    <mergeCell ref="B96:D96"/>
  </mergeCells>
  <pageMargins left="0.31496062992125984" right="0.31496062992125984" top="0.55118110236220474" bottom="0.55118110236220474" header="0.31496062992125984" footer="0.31496062992125984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2022-01-24T03:45:40Z</cp:lastPrinted>
  <dcterms:created xsi:type="dcterms:W3CDTF">1996-10-08T23:32:33Z</dcterms:created>
  <dcterms:modified xsi:type="dcterms:W3CDTF">2022-03-30T07:21:04Z</dcterms:modified>
</cp:coreProperties>
</file>